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0116"/>
  <workbookPr/>
  <mc:AlternateContent xmlns:mc="http://schemas.openxmlformats.org/markup-compatibility/2006">
    <mc:Choice Requires="x15">
      <x15ac:absPath xmlns:x15ac="http://schemas.microsoft.com/office/spreadsheetml/2010/11/ac" url="/Users/elhamkarimi/Desktop/Thesis/Draft/PhD. Thesis ElhamKarimi/Combined_19Jan18 /Appendices/"/>
    </mc:Choice>
  </mc:AlternateContent>
  <bookViews>
    <workbookView xWindow="0" yWindow="460" windowWidth="21500" windowHeight="13560" tabRatio="500" xr2:uid="{00000000-000D-0000-FFFF-FFFF00000000}"/>
  </bookViews>
  <sheets>
    <sheet name="TableS5" sheetId="1" r:id="rId1"/>
  </sheets>
  <calcPr calcId="171027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V4" i="1" l="1"/>
  <c r="V5" i="1"/>
  <c r="V6" i="1"/>
  <c r="V7" i="1"/>
  <c r="V8" i="1"/>
  <c r="V9" i="1"/>
  <c r="V10" i="1"/>
  <c r="V11" i="1"/>
  <c r="V12" i="1"/>
  <c r="V13" i="1"/>
  <c r="V14" i="1"/>
  <c r="V15" i="1"/>
  <c r="V3" i="1"/>
  <c r="Q4" i="1"/>
  <c r="Q6" i="1"/>
  <c r="Q5" i="1"/>
  <c r="K6" i="1"/>
  <c r="K5" i="1"/>
  <c r="K4" i="1"/>
  <c r="O6" i="1"/>
  <c r="O5" i="1"/>
  <c r="O4" i="1"/>
  <c r="I6" i="1"/>
  <c r="I5" i="1"/>
  <c r="I4" i="1"/>
  <c r="C4" i="1"/>
  <c r="E5" i="1"/>
  <c r="E4" i="1"/>
  <c r="C5" i="1"/>
  <c r="N14" i="1"/>
  <c r="H15" i="1"/>
  <c r="B15" i="1"/>
</calcChain>
</file>

<file path=xl/sharedStrings.xml><?xml version="1.0" encoding="utf-8"?>
<sst xmlns="http://schemas.openxmlformats.org/spreadsheetml/2006/main" count="84" uniqueCount="52">
  <si>
    <t>OTUs</t>
  </si>
  <si>
    <t>Sequences</t>
  </si>
  <si>
    <t>Total number</t>
  </si>
  <si>
    <t>Rhodospirillaceae</t>
  </si>
  <si>
    <t>unclassified</t>
  </si>
  <si>
    <t>Acetobacteraceae</t>
  </si>
  <si>
    <t>DA111</t>
  </si>
  <si>
    <t>MNH4</t>
  </si>
  <si>
    <t>wr0007</t>
  </si>
  <si>
    <t>%</t>
  </si>
  <si>
    <t>RDP database</t>
  </si>
  <si>
    <t>Greengenes database</t>
  </si>
  <si>
    <t>SILVA database</t>
  </si>
  <si>
    <t>Total % across filtered dataset</t>
  </si>
  <si>
    <r>
      <t>Total</t>
    </r>
    <r>
      <rPr>
        <i/>
        <sz val="11"/>
        <rFont val="Times New Roman"/>
        <family val="1"/>
      </rPr>
      <t xml:space="preserve"> Alphaproteobacteria</t>
    </r>
  </si>
  <si>
    <r>
      <t xml:space="preserve">Total order </t>
    </r>
    <r>
      <rPr>
        <i/>
        <sz val="11"/>
        <rFont val="Times New Roman"/>
        <family val="1"/>
      </rPr>
      <t>Rhodospirillales</t>
    </r>
  </si>
  <si>
    <r>
      <t xml:space="preserve">Total family </t>
    </r>
    <r>
      <rPr>
        <i/>
        <sz val="11"/>
        <rFont val="Times New Roman"/>
        <family val="1"/>
      </rPr>
      <t>Rhodospirillaceae</t>
    </r>
  </si>
  <si>
    <r>
      <t xml:space="preserve">Representativeness of </t>
    </r>
    <r>
      <rPr>
        <i/>
        <sz val="11"/>
        <rFont val="Times New Roman"/>
        <family val="1"/>
      </rPr>
      <t xml:space="preserve">Rhodospirillaceae </t>
    </r>
  </si>
  <si>
    <r>
      <t xml:space="preserve">Total % among </t>
    </r>
    <r>
      <rPr>
        <i/>
        <sz val="11"/>
        <rFont val="Times New Roman"/>
        <family val="1"/>
      </rPr>
      <t>Alphaproteobacteria</t>
    </r>
  </si>
  <si>
    <r>
      <t xml:space="preserve">Total % among order </t>
    </r>
    <r>
      <rPr>
        <i/>
        <sz val="11"/>
        <rFont val="Times New Roman"/>
        <family val="1"/>
      </rPr>
      <t>Rhodospirillales</t>
    </r>
  </si>
  <si>
    <r>
      <t xml:space="preserve">Families in the </t>
    </r>
    <r>
      <rPr>
        <i/>
        <sz val="11"/>
        <rFont val="Times New Roman"/>
        <family val="1"/>
      </rPr>
      <t>Rhodospirillales</t>
    </r>
    <r>
      <rPr>
        <sz val="11"/>
        <rFont val="Times New Roman"/>
        <family val="1"/>
      </rPr>
      <t xml:space="preserve"> order</t>
    </r>
  </si>
  <si>
    <r>
      <t xml:space="preserve">Total </t>
    </r>
    <r>
      <rPr>
        <i/>
        <sz val="11"/>
        <rFont val="Times New Roman"/>
        <family val="1"/>
      </rPr>
      <t>Alphaproteobacteria</t>
    </r>
  </si>
  <si>
    <t>Analysis encompasses all quality-filtered 16S rRNA gene reads and corresponding OTUs retrieved from 804 marine sponge samples collected worldwide spanning 81 host species. For details, see Thomas et al. (2016).</t>
  </si>
  <si>
    <t>Country</t>
  </si>
  <si>
    <t>Australia</t>
  </si>
  <si>
    <t>Commonwealth of Puerto Rico</t>
  </si>
  <si>
    <t>Croatia</t>
  </si>
  <si>
    <t>France</t>
  </si>
  <si>
    <t>Mexico</t>
  </si>
  <si>
    <t>Panama</t>
  </si>
  <si>
    <t>Papua New Guinea</t>
  </si>
  <si>
    <t>Portugal</t>
  </si>
  <si>
    <t>Saudi Arabia</t>
  </si>
  <si>
    <t>Spain</t>
  </si>
  <si>
    <t>Sweden</t>
  </si>
  <si>
    <t>The Bahamas</t>
  </si>
  <si>
    <t>United States of America</t>
  </si>
  <si>
    <t>Clionaida</t>
  </si>
  <si>
    <t>Dictyoceratida</t>
  </si>
  <si>
    <t>Haplosclerida</t>
  </si>
  <si>
    <t>Homosclerophorida</t>
  </si>
  <si>
    <t>Poecilosclerida </t>
  </si>
  <si>
    <t>Scopalinida </t>
  </si>
  <si>
    <t xml:space="preserve">Tetractinellida </t>
  </si>
  <si>
    <t>Verongiida</t>
  </si>
  <si>
    <t>Sponge order</t>
  </si>
  <si>
    <t>No. of OTU003276 reads</t>
  </si>
  <si>
    <r>
      <t xml:space="preserve">No. of </t>
    </r>
    <r>
      <rPr>
        <i/>
        <sz val="11"/>
        <rFont val="Times New Roman"/>
        <family val="1"/>
      </rPr>
      <t>Rhodospirillaceae</t>
    </r>
    <r>
      <rPr>
        <sz val="11"/>
        <rFont val="Times New Roman"/>
        <family val="1"/>
      </rPr>
      <t xml:space="preserve"> reads</t>
    </r>
  </si>
  <si>
    <t>% of OTU in total counts</t>
  </si>
  <si>
    <r>
      <t xml:space="preserve">% of OTU in </t>
    </r>
    <r>
      <rPr>
        <i/>
        <sz val="11"/>
        <rFont val="Times New Roman"/>
        <family val="1"/>
      </rPr>
      <t>Rhodospirillaceae</t>
    </r>
  </si>
  <si>
    <r>
      <t xml:space="preserve">Appendix III- Table S5. </t>
    </r>
    <r>
      <rPr>
        <sz val="11"/>
        <rFont val="Times New Roman"/>
        <family val="1"/>
      </rPr>
      <t xml:space="preserve">Worldwide abundance distribution and richness of </t>
    </r>
    <r>
      <rPr>
        <i/>
        <sz val="11"/>
        <rFont val="Times New Roman"/>
        <family val="1"/>
      </rPr>
      <t>Alphaproteobacteria</t>
    </r>
    <r>
      <rPr>
        <sz val="11"/>
        <rFont val="Times New Roman"/>
        <family val="1"/>
      </rPr>
      <t xml:space="preserve">, </t>
    </r>
    <r>
      <rPr>
        <i/>
        <sz val="11"/>
        <rFont val="Times New Roman"/>
        <family val="1"/>
      </rPr>
      <t>Rhodospirillales</t>
    </r>
    <r>
      <rPr>
        <sz val="11"/>
        <rFont val="Times New Roman"/>
        <family val="1"/>
      </rPr>
      <t xml:space="preserve"> and </t>
    </r>
    <r>
      <rPr>
        <i/>
        <sz val="11"/>
        <rFont val="Times New Roman"/>
        <family val="1"/>
      </rPr>
      <t>Rhodospirillaceae</t>
    </r>
    <r>
      <rPr>
        <sz val="11"/>
        <rFont val="Times New Roman"/>
        <family val="1"/>
      </rPr>
      <t xml:space="preserve"> OTUs in marine sponges.  </t>
    </r>
  </si>
  <si>
    <r>
      <rPr>
        <b/>
        <sz val="11"/>
        <rFont val="Times New Roman"/>
        <family val="1"/>
      </rPr>
      <t>Appendix III-Table S5 (B)</t>
    </r>
    <r>
      <rPr>
        <sz val="11"/>
        <rFont val="Times New Roman"/>
        <family val="1"/>
      </rPr>
      <t>. Worldwide abundance distribution of OTU003276 in marine sponges.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</si>
</sst>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  <family val="2"/>
      <charset val="1"/>
    </font>
    <font>
      <b/>
      <sz val="11"/>
      <name val="Times New Roman"/>
      <family val="1"/>
    </font>
    <font>
      <sz val="11"/>
      <name val="Times New Roman"/>
      <family val="1"/>
    </font>
    <font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 applyFill="1" applyAlignment="1">
      <alignment horizontal="left"/>
    </xf>
    <xf numFmtId="0" fontId="1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8"/>
  <sheetViews>
    <sheetView tabSelected="1" zoomScale="90" zoomScaleNormal="90" zoomScalePageLayoutView="90" workbookViewId="0">
      <selection activeCell="S1" sqref="S1"/>
    </sheetView>
  </sheetViews>
  <sheetFormatPr baseColWidth="10" defaultColWidth="8.33203125" defaultRowHeight="14" x14ac:dyDescent="0.15"/>
  <cols>
    <col min="1" max="1" width="38.83203125" style="2" customWidth="1"/>
    <col min="2" max="3" width="7" style="2" customWidth="1"/>
    <col min="4" max="5" width="8.33203125" style="2"/>
    <col min="6" max="6" width="2" style="2" customWidth="1"/>
    <col min="7" max="7" width="39.33203125" style="2" customWidth="1"/>
    <col min="8" max="11" width="8.33203125" style="2"/>
    <col min="12" max="12" width="2" style="2" customWidth="1"/>
    <col min="13" max="13" width="33.33203125" style="2" customWidth="1"/>
    <col min="14" max="15" width="8.33203125" style="2"/>
    <col min="16" max="16" width="10.33203125" style="2" customWidth="1"/>
    <col min="17" max="17" width="12.5" style="2" bestFit="1" customWidth="1"/>
    <col min="18" max="18" width="1.5" style="2" customWidth="1"/>
    <col min="19" max="19" width="41.83203125" style="2" customWidth="1"/>
    <col min="20" max="20" width="24" style="2" customWidth="1"/>
    <col min="21" max="21" width="30.1640625" style="2" customWidth="1"/>
    <col min="22" max="22" width="28.5" style="2" customWidth="1"/>
    <col min="23" max="23" width="23.83203125" style="2" customWidth="1"/>
    <col min="24" max="16384" width="8.33203125" style="2"/>
  </cols>
  <sheetData>
    <row r="1" spans="1:24" x14ac:dyDescent="0.15">
      <c r="A1" s="1" t="s">
        <v>50</v>
      </c>
      <c r="R1" s="6"/>
      <c r="S1" s="7" t="s">
        <v>51</v>
      </c>
      <c r="T1" s="7"/>
      <c r="U1" s="7"/>
      <c r="V1" s="7"/>
      <c r="W1" s="7"/>
      <c r="X1" s="11"/>
    </row>
    <row r="2" spans="1:24" x14ac:dyDescent="0.15">
      <c r="A2" s="4" t="s">
        <v>10</v>
      </c>
      <c r="B2" s="4" t="s">
        <v>0</v>
      </c>
      <c r="C2" s="4" t="s">
        <v>9</v>
      </c>
      <c r="D2" s="4" t="s">
        <v>1</v>
      </c>
      <c r="E2" s="4" t="s">
        <v>9</v>
      </c>
      <c r="F2" s="5"/>
      <c r="G2" s="4" t="s">
        <v>11</v>
      </c>
      <c r="H2" s="4" t="s">
        <v>0</v>
      </c>
      <c r="I2" s="4" t="s">
        <v>9</v>
      </c>
      <c r="J2" s="4" t="s">
        <v>1</v>
      </c>
      <c r="K2" s="4" t="s">
        <v>9</v>
      </c>
      <c r="L2" s="5"/>
      <c r="M2" s="4" t="s">
        <v>12</v>
      </c>
      <c r="N2" s="4" t="s">
        <v>0</v>
      </c>
      <c r="O2" s="4" t="s">
        <v>9</v>
      </c>
      <c r="P2" s="4" t="s">
        <v>1</v>
      </c>
      <c r="Q2" s="4" t="s">
        <v>9</v>
      </c>
      <c r="R2" s="6"/>
      <c r="S2" s="10" t="s">
        <v>23</v>
      </c>
      <c r="T2" s="10" t="s">
        <v>46</v>
      </c>
      <c r="U2" s="10" t="s">
        <v>47</v>
      </c>
      <c r="V2" s="10" t="s">
        <v>49</v>
      </c>
      <c r="W2" s="10" t="s">
        <v>48</v>
      </c>
      <c r="X2" s="11"/>
    </row>
    <row r="3" spans="1:24" x14ac:dyDescent="0.15">
      <c r="A3" s="2" t="s">
        <v>2</v>
      </c>
      <c r="B3" s="2">
        <v>43034</v>
      </c>
      <c r="D3" s="2">
        <v>15495341</v>
      </c>
      <c r="F3" s="6"/>
      <c r="G3" s="2" t="s">
        <v>2</v>
      </c>
      <c r="H3" s="2">
        <v>43034</v>
      </c>
      <c r="J3" s="2">
        <v>15495341</v>
      </c>
      <c r="L3" s="6"/>
      <c r="M3" s="2" t="s">
        <v>2</v>
      </c>
      <c r="N3" s="2">
        <v>43034</v>
      </c>
      <c r="P3" s="2">
        <v>15495341</v>
      </c>
      <c r="R3" s="6"/>
      <c r="S3" s="2" t="s">
        <v>24</v>
      </c>
      <c r="T3" s="2">
        <v>14</v>
      </c>
      <c r="U3" s="2">
        <v>12248</v>
      </c>
      <c r="V3" s="2">
        <f>T3/U3*100</f>
        <v>0.11430437622468974</v>
      </c>
      <c r="W3" s="2">
        <v>5.104220899013719E-4</v>
      </c>
    </row>
    <row r="4" spans="1:24" x14ac:dyDescent="0.15">
      <c r="A4" s="2" t="s">
        <v>14</v>
      </c>
      <c r="B4" s="2">
        <v>3598</v>
      </c>
      <c r="C4" s="2">
        <f>(B4/$B3)*100</f>
        <v>8.3608309708602508</v>
      </c>
      <c r="D4" s="2">
        <v>1266928</v>
      </c>
      <c r="E4" s="2">
        <f>(D4/D3)*100</f>
        <v>8.1761866357119857</v>
      </c>
      <c r="F4" s="6"/>
      <c r="G4" s="2" t="s">
        <v>21</v>
      </c>
      <c r="H4" s="2">
        <v>3717</v>
      </c>
      <c r="I4" s="2">
        <f>(H4/H3)*100</f>
        <v>8.6373565088069899</v>
      </c>
      <c r="J4" s="2">
        <v>1181054</v>
      </c>
      <c r="K4" s="2">
        <f>(J4/J3)*100</f>
        <v>7.6219942497554598</v>
      </c>
      <c r="L4" s="6"/>
      <c r="M4" s="2" t="s">
        <v>14</v>
      </c>
      <c r="N4" s="2">
        <v>4143</v>
      </c>
      <c r="O4" s="2">
        <f>(N4/N3)*100</f>
        <v>9.6272714597759901</v>
      </c>
      <c r="P4" s="2">
        <v>1434120</v>
      </c>
      <c r="Q4" s="2">
        <f>(P4/P3)*100</f>
        <v>9.2551690214497366</v>
      </c>
      <c r="R4" s="6"/>
      <c r="S4" s="2" t="s">
        <v>25</v>
      </c>
      <c r="T4" s="2">
        <v>131</v>
      </c>
      <c r="U4" s="2">
        <v>3537</v>
      </c>
      <c r="V4" s="2">
        <f t="shared" ref="V4:V15" si="0">T4/U4*100</f>
        <v>3.7037037037037033</v>
      </c>
      <c r="W4" s="2">
        <v>9.0043028195152808E-3</v>
      </c>
    </row>
    <row r="5" spans="1:24" x14ac:dyDescent="0.15">
      <c r="A5" s="2" t="s">
        <v>15</v>
      </c>
      <c r="B5" s="2">
        <v>564</v>
      </c>
      <c r="C5" s="2">
        <f>(B5/B3)*100</f>
        <v>1.310591625226565</v>
      </c>
      <c r="D5" s="2">
        <v>272560</v>
      </c>
      <c r="E5" s="2">
        <f>(D5/D3)*100</f>
        <v>1.7589803283451457</v>
      </c>
      <c r="F5" s="6"/>
      <c r="G5" s="2" t="s">
        <v>15</v>
      </c>
      <c r="H5" s="2">
        <v>464</v>
      </c>
      <c r="I5" s="2">
        <f>(H5/H3)*100</f>
        <v>1.0782172235906491</v>
      </c>
      <c r="J5" s="2">
        <v>250388</v>
      </c>
      <c r="K5" s="2">
        <f>(J5/J3)*100</f>
        <v>1.6158921575201217</v>
      </c>
      <c r="L5" s="6"/>
      <c r="M5" s="2" t="s">
        <v>15</v>
      </c>
      <c r="N5" s="2">
        <v>500</v>
      </c>
      <c r="O5" s="2">
        <f>(N5/N3)*100</f>
        <v>1.161872008179579</v>
      </c>
      <c r="P5" s="2">
        <v>191824</v>
      </c>
      <c r="Q5" s="2">
        <f>(P5/P3)*100</f>
        <v>1.2379462962447874</v>
      </c>
      <c r="R5" s="6"/>
      <c r="S5" s="2" t="s">
        <v>26</v>
      </c>
      <c r="T5" s="2">
        <v>1291</v>
      </c>
      <c r="U5" s="2">
        <v>1858</v>
      </c>
      <c r="V5" s="2">
        <f t="shared" si="0"/>
        <v>69.483315392895577</v>
      </c>
      <c r="W5" s="2">
        <v>0.46390956099278802</v>
      </c>
    </row>
    <row r="6" spans="1:24" x14ac:dyDescent="0.15">
      <c r="A6" s="2" t="s">
        <v>16</v>
      </c>
      <c r="B6" s="2">
        <v>421</v>
      </c>
      <c r="C6" s="2">
        <v>0.97199999999999998</v>
      </c>
      <c r="D6" s="2">
        <v>249715</v>
      </c>
      <c r="E6" s="2">
        <v>1.6120000000000001</v>
      </c>
      <c r="F6" s="6"/>
      <c r="G6" s="2" t="s">
        <v>16</v>
      </c>
      <c r="H6" s="2">
        <v>411</v>
      </c>
      <c r="I6" s="2">
        <f>(H6/H3)*100</f>
        <v>0.95505879072361399</v>
      </c>
      <c r="J6" s="2">
        <v>225328</v>
      </c>
      <c r="K6" s="2">
        <f>(J6/J3)*100</f>
        <v>1.4541661264505246</v>
      </c>
      <c r="L6" s="6"/>
      <c r="M6" s="2" t="s">
        <v>16</v>
      </c>
      <c r="N6" s="2">
        <v>144</v>
      </c>
      <c r="O6" s="2">
        <f>(N6/N3)*100</f>
        <v>0.33461913835571871</v>
      </c>
      <c r="P6" s="2">
        <v>63843</v>
      </c>
      <c r="Q6" s="2">
        <f>(P6/P3)*100</f>
        <v>0.41201416606449642</v>
      </c>
      <c r="R6" s="6"/>
      <c r="S6" s="2" t="s">
        <v>27</v>
      </c>
      <c r="T6" s="2">
        <v>141</v>
      </c>
      <c r="U6" s="2">
        <v>417</v>
      </c>
      <c r="V6" s="2">
        <f t="shared" si="0"/>
        <v>33.812949640287769</v>
      </c>
      <c r="W6" s="2">
        <v>7.472178060413355E-2</v>
      </c>
    </row>
    <row r="7" spans="1:24" x14ac:dyDescent="0.15">
      <c r="F7" s="6"/>
      <c r="L7" s="6"/>
      <c r="R7" s="6"/>
      <c r="S7" s="2" t="s">
        <v>28</v>
      </c>
      <c r="T7" s="2">
        <v>181</v>
      </c>
      <c r="U7" s="2">
        <v>1042</v>
      </c>
      <c r="V7" s="2">
        <f t="shared" si="0"/>
        <v>17.370441458733204</v>
      </c>
      <c r="W7" s="2">
        <v>2.9010268994112999E-2</v>
      </c>
    </row>
    <row r="8" spans="1:24" x14ac:dyDescent="0.15">
      <c r="A8" s="7" t="s">
        <v>17</v>
      </c>
      <c r="B8" s="7"/>
      <c r="C8" s="7"/>
      <c r="D8" s="7"/>
      <c r="E8" s="7"/>
      <c r="F8" s="8"/>
      <c r="G8" s="7" t="s">
        <v>17</v>
      </c>
      <c r="H8" s="7"/>
      <c r="I8" s="7"/>
      <c r="J8" s="7"/>
      <c r="K8" s="7"/>
      <c r="L8" s="8"/>
      <c r="M8" s="7" t="s">
        <v>17</v>
      </c>
      <c r="N8" s="7"/>
      <c r="O8" s="7"/>
      <c r="P8" s="7"/>
      <c r="Q8" s="7"/>
      <c r="R8" s="6"/>
      <c r="S8" s="2" t="s">
        <v>29</v>
      </c>
      <c r="T8" s="2">
        <v>479</v>
      </c>
      <c r="U8" s="2">
        <v>8467</v>
      </c>
      <c r="V8" s="2">
        <f t="shared" si="0"/>
        <v>5.657257588283926</v>
      </c>
      <c r="W8" s="2">
        <v>3.1460048365719445E-2</v>
      </c>
    </row>
    <row r="9" spans="1:24" x14ac:dyDescent="0.15">
      <c r="A9" s="2" t="s">
        <v>13</v>
      </c>
      <c r="B9" s="2">
        <v>0.97199999999999998</v>
      </c>
      <c r="D9" s="2">
        <v>1.6120000000000001</v>
      </c>
      <c r="F9" s="6"/>
      <c r="G9" s="2" t="s">
        <v>13</v>
      </c>
      <c r="H9" s="2">
        <v>0.93500000000000005</v>
      </c>
      <c r="J9" s="2">
        <v>1.454</v>
      </c>
      <c r="L9" s="6"/>
      <c r="M9" s="2" t="s">
        <v>13</v>
      </c>
      <c r="N9" s="2">
        <v>0.33300000000000002</v>
      </c>
      <c r="P9" s="2">
        <v>0.41199999999999998</v>
      </c>
      <c r="R9" s="6"/>
      <c r="S9" s="2" t="s">
        <v>30</v>
      </c>
      <c r="T9" s="2">
        <v>1</v>
      </c>
      <c r="U9" s="2">
        <v>3741</v>
      </c>
      <c r="V9" s="2">
        <f t="shared" si="0"/>
        <v>2.6730820636193531E-2</v>
      </c>
      <c r="W9" s="2">
        <v>2.2743761954689877E-4</v>
      </c>
    </row>
    <row r="10" spans="1:24" x14ac:dyDescent="0.15">
      <c r="A10" s="2" t="s">
        <v>18</v>
      </c>
      <c r="B10" s="2">
        <v>11.574</v>
      </c>
      <c r="D10" s="2">
        <v>19.71</v>
      </c>
      <c r="F10" s="6"/>
      <c r="G10" s="2" t="s">
        <v>18</v>
      </c>
      <c r="H10" s="2">
        <v>10.726000000000001</v>
      </c>
      <c r="J10" s="2">
        <v>19.079000000000001</v>
      </c>
      <c r="L10" s="6"/>
      <c r="M10" s="2" t="s">
        <v>18</v>
      </c>
      <c r="N10" s="2">
        <v>3.44</v>
      </c>
      <c r="P10" s="2">
        <v>4.452</v>
      </c>
      <c r="R10" s="6"/>
      <c r="S10" s="2" t="s">
        <v>31</v>
      </c>
      <c r="T10" s="2">
        <v>4</v>
      </c>
      <c r="U10" s="2">
        <v>5045</v>
      </c>
      <c r="V10" s="2">
        <f t="shared" si="0"/>
        <v>7.9286422200198214E-2</v>
      </c>
      <c r="W10" s="2">
        <v>7.1405747091554661E-4</v>
      </c>
    </row>
    <row r="11" spans="1:24" x14ac:dyDescent="0.15">
      <c r="A11" s="2" t="s">
        <v>19</v>
      </c>
      <c r="B11" s="2">
        <v>74.623999999999995</v>
      </c>
      <c r="D11" s="2">
        <v>91.617999999999995</v>
      </c>
      <c r="F11" s="6"/>
      <c r="G11" s="2" t="s">
        <v>19</v>
      </c>
      <c r="H11" s="2">
        <v>88.843000000000004</v>
      </c>
      <c r="J11" s="2">
        <v>89.992000000000004</v>
      </c>
      <c r="L11" s="6"/>
      <c r="M11" s="2" t="s">
        <v>19</v>
      </c>
      <c r="N11" s="2">
        <v>29.651</v>
      </c>
      <c r="P11" s="2">
        <v>33.281999999999996</v>
      </c>
      <c r="R11" s="6"/>
      <c r="S11" s="2" t="s">
        <v>32</v>
      </c>
      <c r="T11" s="2">
        <v>1</v>
      </c>
      <c r="U11" s="2">
        <v>274</v>
      </c>
      <c r="V11" s="2">
        <f t="shared" si="0"/>
        <v>0.36496350364963503</v>
      </c>
      <c r="W11" s="2">
        <v>4.6416851173650088E-4</v>
      </c>
    </row>
    <row r="12" spans="1:24" x14ac:dyDescent="0.15">
      <c r="F12" s="6"/>
      <c r="L12" s="6"/>
      <c r="R12" s="6"/>
      <c r="S12" s="2" t="s">
        <v>33</v>
      </c>
      <c r="T12" s="2">
        <v>2002</v>
      </c>
      <c r="U12" s="2">
        <v>9806</v>
      </c>
      <c r="V12" s="2">
        <f t="shared" si="0"/>
        <v>20.416071792779931</v>
      </c>
      <c r="W12" s="2">
        <v>4.8791888945566339E-2</v>
      </c>
    </row>
    <row r="13" spans="1:24" x14ac:dyDescent="0.15">
      <c r="A13" s="7" t="s">
        <v>20</v>
      </c>
      <c r="B13" s="7"/>
      <c r="C13" s="7"/>
      <c r="D13" s="7"/>
      <c r="E13" s="7"/>
      <c r="F13" s="8"/>
      <c r="G13" s="7" t="s">
        <v>20</v>
      </c>
      <c r="H13" s="7"/>
      <c r="I13" s="7"/>
      <c r="J13" s="7"/>
      <c r="K13" s="7"/>
      <c r="L13" s="8"/>
      <c r="M13" s="7" t="s">
        <v>20</v>
      </c>
      <c r="N13" s="7"/>
      <c r="O13" s="7"/>
      <c r="P13" s="7"/>
      <c r="Q13" s="7"/>
      <c r="R13" s="6"/>
      <c r="S13" s="2" t="s">
        <v>34</v>
      </c>
      <c r="T13" s="2">
        <v>27</v>
      </c>
      <c r="U13" s="2">
        <v>1394</v>
      </c>
      <c r="V13" s="2">
        <f t="shared" si="0"/>
        <v>1.9368723098995695</v>
      </c>
      <c r="W13" s="2">
        <v>1.2044376837325078E-2</v>
      </c>
    </row>
    <row r="14" spans="1:24" x14ac:dyDescent="0.15">
      <c r="A14" s="9" t="s">
        <v>3</v>
      </c>
      <c r="B14" s="2">
        <v>421</v>
      </c>
      <c r="D14" s="2">
        <v>249715</v>
      </c>
      <c r="F14" s="6"/>
      <c r="G14" s="9" t="s">
        <v>3</v>
      </c>
      <c r="H14" s="2">
        <v>411</v>
      </c>
      <c r="J14" s="2">
        <v>225328</v>
      </c>
      <c r="L14" s="6"/>
      <c r="M14" s="2" t="s">
        <v>4</v>
      </c>
      <c r="N14" s="2">
        <f>N5-SUM(N15:N19)</f>
        <v>256</v>
      </c>
      <c r="P14" s="2">
        <v>47605</v>
      </c>
      <c r="R14" s="6"/>
      <c r="S14" s="2" t="s">
        <v>35</v>
      </c>
      <c r="T14" s="2">
        <v>62</v>
      </c>
      <c r="U14" s="2">
        <v>934</v>
      </c>
      <c r="V14" s="2">
        <f t="shared" si="0"/>
        <v>6.6381156316916492</v>
      </c>
      <c r="W14" s="2">
        <v>1.1201000140915809E-2</v>
      </c>
    </row>
    <row r="15" spans="1:24" x14ac:dyDescent="0.15">
      <c r="A15" s="2" t="s">
        <v>4</v>
      </c>
      <c r="B15" s="2">
        <f>B5-(B6+B16)</f>
        <v>141</v>
      </c>
      <c r="D15" s="2">
        <v>23090</v>
      </c>
      <c r="F15" s="6"/>
      <c r="G15" s="2" t="s">
        <v>4</v>
      </c>
      <c r="H15" s="2">
        <f>H5-(H6+H16)</f>
        <v>51</v>
      </c>
      <c r="J15" s="2">
        <v>24427</v>
      </c>
      <c r="L15" s="6"/>
      <c r="M15" s="9" t="s">
        <v>3</v>
      </c>
      <c r="N15" s="2">
        <v>144</v>
      </c>
      <c r="P15" s="2">
        <v>63843</v>
      </c>
      <c r="R15" s="6"/>
      <c r="S15" s="2" t="s">
        <v>36</v>
      </c>
      <c r="T15" s="2">
        <v>455</v>
      </c>
      <c r="U15" s="2">
        <v>10880</v>
      </c>
      <c r="V15" s="2">
        <f t="shared" si="0"/>
        <v>4.1819852941176467</v>
      </c>
      <c r="W15" s="2">
        <v>3.4206076953899982E-2</v>
      </c>
    </row>
    <row r="16" spans="1:24" x14ac:dyDescent="0.15">
      <c r="A16" s="9" t="s">
        <v>5</v>
      </c>
      <c r="B16" s="2">
        <v>2</v>
      </c>
      <c r="D16" s="2">
        <v>585</v>
      </c>
      <c r="F16" s="6"/>
      <c r="G16" s="9" t="s">
        <v>5</v>
      </c>
      <c r="H16" s="2">
        <v>2</v>
      </c>
      <c r="J16" s="2">
        <v>633</v>
      </c>
      <c r="L16" s="6"/>
      <c r="M16" s="2" t="s">
        <v>6</v>
      </c>
      <c r="N16" s="2">
        <v>91</v>
      </c>
      <c r="P16" s="2">
        <v>78967</v>
      </c>
      <c r="R16" s="6"/>
      <c r="S16" s="3" t="s">
        <v>45</v>
      </c>
      <c r="T16" s="7"/>
      <c r="U16" s="7"/>
      <c r="V16" s="7"/>
      <c r="W16" s="7"/>
    </row>
    <row r="17" spans="1:23" x14ac:dyDescent="0.15">
      <c r="F17" s="6"/>
      <c r="L17" s="6"/>
      <c r="M17" s="2" t="s">
        <v>7</v>
      </c>
      <c r="N17" s="2">
        <v>5</v>
      </c>
      <c r="P17" s="2">
        <v>650</v>
      </c>
      <c r="R17" s="6"/>
      <c r="S17" s="2" t="s">
        <v>37</v>
      </c>
      <c r="T17" s="2">
        <v>55</v>
      </c>
      <c r="U17" s="2">
        <v>4903</v>
      </c>
      <c r="V17" s="2">
        <v>1.1217621864164797</v>
      </c>
      <c r="W17" s="2">
        <v>5.2996621706259961E-3</v>
      </c>
    </row>
    <row r="18" spans="1:23" x14ac:dyDescent="0.15">
      <c r="F18" s="6"/>
      <c r="L18" s="6"/>
      <c r="M18" s="9" t="s">
        <v>5</v>
      </c>
      <c r="N18" s="2">
        <v>2</v>
      </c>
      <c r="P18" s="2">
        <v>633</v>
      </c>
      <c r="R18" s="6"/>
      <c r="S18" s="2" t="s">
        <v>38</v>
      </c>
      <c r="T18" s="2">
        <v>2339</v>
      </c>
      <c r="U18" s="2">
        <v>26708</v>
      </c>
      <c r="V18" s="2">
        <v>8.7576756028156364</v>
      </c>
      <c r="W18" s="2">
        <v>3.2148454111552247E-2</v>
      </c>
    </row>
    <row r="19" spans="1:23" x14ac:dyDescent="0.15">
      <c r="A19" s="7"/>
      <c r="B19" s="7"/>
      <c r="C19" s="7"/>
      <c r="D19" s="7"/>
      <c r="E19" s="7"/>
      <c r="F19" s="8"/>
      <c r="G19" s="7"/>
      <c r="H19" s="7"/>
      <c r="I19" s="7"/>
      <c r="J19" s="7"/>
      <c r="K19" s="7"/>
      <c r="L19" s="8"/>
      <c r="M19" s="7" t="s">
        <v>8</v>
      </c>
      <c r="N19" s="7">
        <v>2</v>
      </c>
      <c r="O19" s="7"/>
      <c r="P19" s="7">
        <v>126</v>
      </c>
      <c r="Q19" s="7"/>
      <c r="R19" s="6"/>
      <c r="S19" s="2" t="s">
        <v>39</v>
      </c>
      <c r="T19" s="2">
        <v>55</v>
      </c>
      <c r="U19" s="2">
        <v>11127</v>
      </c>
      <c r="V19" s="2">
        <v>0.49429316078008445</v>
      </c>
      <c r="W19" s="2">
        <v>3.1075974542561658E-3</v>
      </c>
    </row>
    <row r="20" spans="1:23" x14ac:dyDescent="0.15">
      <c r="A20" s="2" t="s">
        <v>22</v>
      </c>
      <c r="R20" s="6"/>
      <c r="S20" s="2" t="s">
        <v>40</v>
      </c>
      <c r="T20" s="2">
        <v>63</v>
      </c>
      <c r="U20" s="2">
        <v>3244</v>
      </c>
      <c r="V20" s="2">
        <v>1.9420468557336621</v>
      </c>
      <c r="W20" s="2">
        <v>8.7863045221575255E-3</v>
      </c>
    </row>
    <row r="21" spans="1:23" x14ac:dyDescent="0.15">
      <c r="R21" s="6"/>
      <c r="S21" s="2" t="s">
        <v>41</v>
      </c>
      <c r="T21" s="2">
        <v>88</v>
      </c>
      <c r="U21" s="2">
        <v>2694</v>
      </c>
      <c r="V21" s="2">
        <v>3.2665181885671863</v>
      </c>
      <c r="W21" s="2">
        <v>6.0048584764036362E-3</v>
      </c>
    </row>
    <row r="22" spans="1:23" x14ac:dyDescent="0.15">
      <c r="R22" s="6"/>
      <c r="S22" s="2" t="s">
        <v>42</v>
      </c>
      <c r="T22" s="2">
        <v>1</v>
      </c>
      <c r="U22" s="2">
        <v>42</v>
      </c>
      <c r="V22" s="2">
        <v>2.3809523809523809</v>
      </c>
      <c r="W22" s="2">
        <v>2.6071336390632048E-4</v>
      </c>
    </row>
    <row r="23" spans="1:23" x14ac:dyDescent="0.15">
      <c r="R23" s="6"/>
      <c r="S23" s="2" t="s">
        <v>43</v>
      </c>
      <c r="T23" s="2">
        <v>131</v>
      </c>
      <c r="U23" s="2">
        <v>4307</v>
      </c>
      <c r="V23" s="2">
        <v>3.0415602507545856</v>
      </c>
      <c r="W23" s="2">
        <v>1.7161287279949065E-2</v>
      </c>
    </row>
    <row r="24" spans="1:23" x14ac:dyDescent="0.15">
      <c r="R24" s="6"/>
      <c r="S24" s="2" t="s">
        <v>44</v>
      </c>
      <c r="T24" s="2">
        <v>2057</v>
      </c>
      <c r="U24" s="2">
        <v>8917</v>
      </c>
      <c r="V24" s="2">
        <v>23.068296512279915</v>
      </c>
      <c r="W24" s="2">
        <v>0.24129485128166628</v>
      </c>
    </row>
    <row r="25" spans="1:23" x14ac:dyDescent="0.15">
      <c r="Q25" s="12"/>
      <c r="R25" s="12"/>
      <c r="S25" s="13"/>
      <c r="T25" s="11"/>
      <c r="U25" s="11"/>
      <c r="V25" s="11"/>
      <c r="W25" s="11"/>
    </row>
    <row r="26" spans="1:23" x14ac:dyDescent="0.15">
      <c r="Q26" s="12"/>
      <c r="R26" s="12"/>
      <c r="S26" s="14"/>
      <c r="T26" s="11"/>
      <c r="U26" s="11"/>
      <c r="V26" s="11"/>
      <c r="W26" s="11"/>
    </row>
    <row r="27" spans="1:23" x14ac:dyDescent="0.15">
      <c r="Q27" s="12"/>
      <c r="R27" s="12"/>
      <c r="S27" s="14"/>
      <c r="T27" s="11"/>
      <c r="U27" s="11"/>
      <c r="V27" s="11"/>
      <c r="W27" s="11"/>
    </row>
    <row r="28" spans="1:23" x14ac:dyDescent="0.15">
      <c r="Q28" s="12"/>
      <c r="R28" s="12"/>
      <c r="S28" s="14"/>
      <c r="T28" s="11"/>
      <c r="U28" s="11"/>
      <c r="V28" s="11"/>
      <c r="W28" s="11"/>
    </row>
    <row r="29" spans="1:23" x14ac:dyDescent="0.15">
      <c r="Q29" s="12"/>
      <c r="R29" s="12"/>
      <c r="S29" s="14"/>
      <c r="T29" s="11"/>
      <c r="U29" s="11"/>
      <c r="V29" s="11"/>
      <c r="W29" s="11"/>
    </row>
    <row r="30" spans="1:23" x14ac:dyDescent="0.15">
      <c r="Q30" s="12"/>
      <c r="R30" s="12"/>
      <c r="S30" s="14"/>
      <c r="T30" s="11"/>
      <c r="U30" s="11"/>
      <c r="V30" s="11"/>
      <c r="W30" s="11"/>
    </row>
    <row r="31" spans="1:23" x14ac:dyDescent="0.15">
      <c r="Q31" s="12"/>
      <c r="R31" s="12"/>
      <c r="S31" s="14"/>
      <c r="T31" s="11"/>
      <c r="U31" s="11"/>
      <c r="V31" s="11"/>
      <c r="W31" s="11"/>
    </row>
    <row r="32" spans="1:23" x14ac:dyDescent="0.15">
      <c r="Q32" s="12"/>
      <c r="R32" s="12"/>
      <c r="S32" s="14"/>
      <c r="T32" s="11"/>
      <c r="U32" s="11"/>
      <c r="V32" s="11"/>
      <c r="W32" s="11"/>
    </row>
    <row r="33" spans="17:23" x14ac:dyDescent="0.15">
      <c r="Q33" s="12"/>
      <c r="R33" s="12"/>
      <c r="S33" s="14"/>
      <c r="T33" s="11"/>
      <c r="U33" s="11"/>
      <c r="V33" s="11"/>
      <c r="W33" s="11"/>
    </row>
    <row r="34" spans="17:23" x14ac:dyDescent="0.15">
      <c r="Q34" s="12"/>
      <c r="R34" s="12"/>
      <c r="S34" s="13"/>
      <c r="T34" s="11"/>
      <c r="U34" s="11"/>
      <c r="V34" s="11"/>
      <c r="W34" s="11"/>
    </row>
    <row r="35" spans="17:23" x14ac:dyDescent="0.15">
      <c r="Q35" s="12"/>
      <c r="R35" s="12"/>
      <c r="S35" s="14"/>
      <c r="T35" s="11"/>
      <c r="U35" s="11"/>
      <c r="V35" s="11"/>
      <c r="W35" s="11"/>
    </row>
    <row r="36" spans="17:23" x14ac:dyDescent="0.15">
      <c r="Q36" s="12"/>
      <c r="R36" s="12"/>
      <c r="S36" s="14"/>
      <c r="T36" s="11"/>
      <c r="U36" s="11"/>
      <c r="V36" s="11"/>
      <c r="W36" s="11"/>
    </row>
    <row r="37" spans="17:23" x14ac:dyDescent="0.15">
      <c r="Q37" s="12"/>
      <c r="R37" s="12"/>
      <c r="S37" s="14"/>
      <c r="T37" s="11"/>
      <c r="U37" s="11"/>
      <c r="V37" s="11"/>
      <c r="W37" s="11"/>
    </row>
    <row r="38" spans="17:23" x14ac:dyDescent="0.15">
      <c r="Q38" s="12"/>
      <c r="R38" s="12"/>
      <c r="S38" s="12"/>
    </row>
  </sheetData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TableS5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Utilizador</dc:creator>
  <cp:lastModifiedBy>Elham karimi</cp:lastModifiedBy>
  <cp:revision>2</cp:revision>
  <dcterms:created xsi:type="dcterms:W3CDTF">2017-11-10T12:41:51Z</dcterms:created>
  <dcterms:modified xsi:type="dcterms:W3CDTF">2018-01-22T18:25:30Z</dcterms:modified>
  <dc:language>en-GB</dc:language>
</cp:coreProperties>
</file>