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drawings/drawing3.xml" ContentType="application/vnd.openxmlformats-officedocument.drawing+xml"/>
  <Override PartName="/xl/ctrlProps/ctrlProp1.xml" ContentType="application/vnd.ms-excel.controlproperties+xml"/>
  <Override PartName="/xl/drawings/drawing4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date1904="1" codeName="EsteLivro"/>
  <mc:AlternateContent xmlns:mc="http://schemas.openxmlformats.org/markup-compatibility/2006">
    <mc:Choice Requires="x15">
      <x15ac:absPath xmlns:x15ac="http://schemas.microsoft.com/office/spreadsheetml/2010/11/ac" url="D:\53-Ciencia Vitae\3-Software\VIGA - COLUNA\"/>
    </mc:Choice>
  </mc:AlternateContent>
  <bookViews>
    <workbookView xWindow="-15" yWindow="-15" windowWidth="15480" windowHeight="7110" tabRatio="803" activeTab="1"/>
  </bookViews>
  <sheets>
    <sheet name="Seccao" sheetId="21" r:id="rId1"/>
    <sheet name="VigaColuna" sheetId="22" r:id="rId2"/>
    <sheet name="IPE" sheetId="1" r:id="rId3"/>
    <sheet name="HE" sheetId="2" r:id="rId4"/>
    <sheet name="HD" sheetId="3" r:id="rId5"/>
    <sheet name="HP" sheetId="4" r:id="rId6"/>
    <sheet name="IPN" sheetId="5" r:id="rId7"/>
    <sheet name="W" sheetId="6" r:id="rId8"/>
    <sheet name="HP(US)" sheetId="7" r:id="rId9"/>
    <sheet name="UB" sheetId="8" r:id="rId10"/>
    <sheet name="UBP(=HP UK)" sheetId="9" r:id="rId11"/>
    <sheet name="UC" sheetId="10" r:id="rId12"/>
    <sheet name="UAP" sheetId="11" r:id="rId13"/>
    <sheet name="UPN" sheetId="12" r:id="rId14"/>
    <sheet name="L" sheetId="13" r:id="rId15"/>
    <sheet name="Li" sheetId="14" r:id="rId16"/>
    <sheet name="C" sheetId="15" r:id="rId17"/>
    <sheet name="JIS" sheetId="16" r:id="rId18"/>
    <sheet name="IFB" sheetId="17" r:id="rId19"/>
    <sheet name="SFB" sheetId="18" r:id="rId20"/>
    <sheet name="Mass" sheetId="19" r:id="rId21"/>
    <sheet name="Folha1" sheetId="20" r:id="rId22"/>
  </sheets>
  <functionGroups builtInGroupCount="18"/>
  <definedNames>
    <definedName name="_xlnm.Print_Area" localSheetId="20">Mass!$A$1:$CG$186</definedName>
    <definedName name="_xlnm.Print_Area" localSheetId="1">VigaColuna!$A$1:$J$157</definedName>
    <definedName name="_xlnm.Print_Area" localSheetId="7">W!$A$2:$AK$209</definedName>
  </definedNames>
  <calcPr calcId="162913"/>
</workbook>
</file>

<file path=xl/calcChain.xml><?xml version="1.0" encoding="utf-8"?>
<calcChain xmlns="http://schemas.openxmlformats.org/spreadsheetml/2006/main">
  <c r="C57" i="22" l="1"/>
  <c r="AD193" i="21" l="1"/>
  <c r="AC193" i="21"/>
  <c r="AB193" i="21"/>
  <c r="AA193" i="21"/>
  <c r="Z193" i="21"/>
  <c r="Y193" i="21"/>
  <c r="X193" i="21"/>
  <c r="W193" i="21"/>
  <c r="V193" i="21"/>
  <c r="U193" i="21"/>
  <c r="T193" i="21"/>
  <c r="S193" i="21"/>
  <c r="R193" i="21"/>
  <c r="Q193" i="21"/>
  <c r="P193" i="21"/>
  <c r="O193" i="21"/>
  <c r="N193" i="21"/>
  <c r="M193" i="21"/>
  <c r="W195" i="21"/>
  <c r="O195" i="21"/>
  <c r="AD194" i="21"/>
  <c r="AD195" i="21" s="1"/>
  <c r="AC194" i="21"/>
  <c r="AC195" i="21" s="1"/>
  <c r="AB194" i="21"/>
  <c r="AB195" i="21" s="1"/>
  <c r="AA194" i="21"/>
  <c r="AA195" i="21" s="1"/>
  <c r="Z194" i="21"/>
  <c r="Z195" i="21" s="1"/>
  <c r="Y194" i="21"/>
  <c r="Y195" i="21" s="1"/>
  <c r="X194" i="21"/>
  <c r="X195" i="21" s="1"/>
  <c r="W194" i="21"/>
  <c r="V194" i="21"/>
  <c r="V195" i="21" s="1"/>
  <c r="U194" i="21"/>
  <c r="U195" i="21" s="1"/>
  <c r="T194" i="21"/>
  <c r="T195" i="21" s="1"/>
  <c r="S194" i="21"/>
  <c r="S195" i="21" s="1"/>
  <c r="R194" i="21"/>
  <c r="R195" i="21" s="1"/>
  <c r="Q194" i="21"/>
  <c r="Q195" i="21" s="1"/>
  <c r="P194" i="21"/>
  <c r="P195" i="21" s="1"/>
  <c r="O194" i="21"/>
  <c r="N194" i="21"/>
  <c r="N195" i="21" s="1"/>
  <c r="M195" i="21"/>
  <c r="M194" i="21"/>
  <c r="AD2" i="21" l="1"/>
  <c r="AB2" i="21"/>
  <c r="AA2" i="21"/>
  <c r="X2" i="21"/>
  <c r="W2" i="21"/>
  <c r="V2" i="21"/>
  <c r="T2" i="21"/>
  <c r="S2" i="21"/>
  <c r="R2" i="21"/>
  <c r="Q2" i="21"/>
  <c r="P2" i="21"/>
  <c r="O2" i="21"/>
  <c r="N2" i="21"/>
  <c r="AE2" i="21"/>
  <c r="M2" i="21"/>
  <c r="B19" i="18"/>
  <c r="B19" i="17"/>
  <c r="AC2" i="21" s="1"/>
  <c r="B19" i="16"/>
  <c r="B19" i="15"/>
  <c r="B19" i="14"/>
  <c r="Z2" i="21" s="1"/>
  <c r="B19" i="13"/>
  <c r="Y2" i="21" s="1"/>
  <c r="B19" i="12"/>
  <c r="B19" i="11"/>
  <c r="B19" i="10"/>
  <c r="B19" i="9"/>
  <c r="B19" i="8"/>
  <c r="B19" i="7"/>
  <c r="B19" i="5"/>
  <c r="B19" i="4"/>
  <c r="B19" i="3"/>
  <c r="B19" i="2"/>
  <c r="B19" i="1"/>
  <c r="B19" i="6"/>
  <c r="N191" i="21" l="1"/>
  <c r="I26" i="20" l="1"/>
  <c r="I25" i="20"/>
  <c r="I22" i="20"/>
  <c r="H20" i="20"/>
  <c r="H15" i="20"/>
  <c r="I10" i="20"/>
  <c r="S13" i="2"/>
  <c r="S9" i="2"/>
  <c r="S8" i="2"/>
  <c r="S7" i="2"/>
  <c r="S6" i="2"/>
  <c r="S5" i="2"/>
  <c r="P5" i="2"/>
  <c r="S4" i="2"/>
  <c r="S3" i="2"/>
  <c r="S2" i="2"/>
  <c r="S11" i="1"/>
  <c r="S10" i="1"/>
  <c r="S9" i="1"/>
  <c r="S8" i="1"/>
  <c r="S7" i="1"/>
  <c r="S6" i="1"/>
  <c r="P6" i="1"/>
  <c r="S5" i="1"/>
  <c r="S4" i="1"/>
  <c r="S3" i="1"/>
</calcChain>
</file>

<file path=xl/sharedStrings.xml><?xml version="1.0" encoding="utf-8"?>
<sst xmlns="http://schemas.openxmlformats.org/spreadsheetml/2006/main" count="7409" uniqueCount="1659">
  <si>
    <t>H 400 x 400 x 20 x 35</t>
  </si>
  <si>
    <t>H 400 x 400 x 30 x 50</t>
  </si>
  <si>
    <t>H 500 x 200 x 9 x 14</t>
  </si>
  <si>
    <t>H 500 x 200 x 10 x 16</t>
  </si>
  <si>
    <t>H 500 x 200 x 11 x 19</t>
  </si>
  <si>
    <t>H 500 x 300 x 11 x 15</t>
  </si>
  <si>
    <t>H 500 x 300 x 11 x 18</t>
  </si>
  <si>
    <t>H 600 x 300 x 12 x 17</t>
  </si>
  <si>
    <t>H 600 x 300 x 12 x 20</t>
  </si>
  <si>
    <t>H 600 x 300 x 14 x 23</t>
  </si>
  <si>
    <t>H 700 x 300 x 13 x 20</t>
  </si>
  <si>
    <t>H 700 x 300 x 13 x 24</t>
  </si>
  <si>
    <t>H 800 x 300 x 14 x 22</t>
  </si>
  <si>
    <t>H 800 x 300 x 14 x 26</t>
  </si>
  <si>
    <t>H 900 x 300 x 15 x 23</t>
  </si>
  <si>
    <t>H 900 x 300 x 16 x 28</t>
  </si>
  <si>
    <t>H 900 x 300 x 18 x 34</t>
  </si>
  <si>
    <t>Poutrelles-IFB</t>
  </si>
  <si>
    <t>IFB-Beams</t>
  </si>
  <si>
    <t>IFB-Träger</t>
  </si>
  <si>
    <r>
      <t>b</t>
    </r>
    <r>
      <rPr>
        <vertAlign val="subscript"/>
        <sz val="8"/>
        <rFont val="Arial"/>
        <family val="2"/>
      </rPr>
      <t>p</t>
    </r>
    <r>
      <rPr>
        <sz val="8"/>
        <rFont val="Arial"/>
        <family val="2"/>
      </rPr>
      <t xml:space="preserve"> x t</t>
    </r>
    <r>
      <rPr>
        <vertAlign val="subscript"/>
        <sz val="8"/>
        <rFont val="Arial"/>
        <family val="2"/>
      </rPr>
      <t>p</t>
    </r>
  </si>
  <si>
    <t>Type</t>
  </si>
  <si>
    <r>
      <t>h</t>
    </r>
    <r>
      <rPr>
        <vertAlign val="subscript"/>
        <sz val="8"/>
        <rFont val="Arial"/>
        <family val="2"/>
      </rPr>
      <t>eff</t>
    </r>
  </si>
  <si>
    <r>
      <t>z</t>
    </r>
    <r>
      <rPr>
        <vertAlign val="subscript"/>
        <sz val="8"/>
        <rFont val="Arial"/>
        <family val="2"/>
      </rPr>
      <t>1</t>
    </r>
  </si>
  <si>
    <r>
      <t>z</t>
    </r>
    <r>
      <rPr>
        <vertAlign val="subscript"/>
        <sz val="8"/>
        <rFont val="Arial"/>
        <family val="2"/>
      </rPr>
      <t>2</t>
    </r>
  </si>
  <si>
    <t>1/2 IPE 400</t>
  </si>
  <si>
    <t>x</t>
  </si>
  <si>
    <t>1/2 IPE O 400</t>
  </si>
  <si>
    <t>1/2 IPE 450</t>
  </si>
  <si>
    <t>1/2 IPE O 450</t>
  </si>
  <si>
    <t>1/2 IPE 500</t>
  </si>
  <si>
    <t>1/2 IPE O 500</t>
  </si>
  <si>
    <t>1/2 IPE 550</t>
  </si>
  <si>
    <t>1/2 IPE O 550</t>
  </si>
  <si>
    <t>1/2 IPE 600</t>
  </si>
  <si>
    <t>1/2 IPE O 600</t>
  </si>
  <si>
    <t>1/2 HE 220 M</t>
  </si>
  <si>
    <t>1/2 HE 240 M</t>
  </si>
  <si>
    <t>1/2 HE 260 B</t>
  </si>
  <si>
    <t>1/2 HE 260 M</t>
  </si>
  <si>
    <t>1/2 HE 280 M</t>
  </si>
  <si>
    <t>1/2 HE 300 B</t>
  </si>
  <si>
    <t>1/2 HE 300 M</t>
  </si>
  <si>
    <t>1/2 HE 320 B</t>
  </si>
  <si>
    <t>1/2 HE 320 M</t>
  </si>
  <si>
    <t>1/2 HE 340 B</t>
  </si>
  <si>
    <t>1/2 HE 340 M</t>
  </si>
  <si>
    <t>1/2 HE 360 B</t>
  </si>
  <si>
    <t>1/2 HE 360 M</t>
  </si>
  <si>
    <t>1/2 HE 400 B</t>
  </si>
  <si>
    <t>1/2 HE 400 M</t>
  </si>
  <si>
    <t>1/2 HE 450 B</t>
  </si>
  <si>
    <t>1/2 HE 450 M</t>
  </si>
  <si>
    <t>1/2 HE 500 A</t>
  </si>
  <si>
    <t>1/2 HE 500 B</t>
  </si>
  <si>
    <t>1/2 HE 500 M</t>
  </si>
  <si>
    <t>1/2 HE 550 A</t>
  </si>
  <si>
    <t>1/2 HE 550 B</t>
  </si>
  <si>
    <t>1/2 HE 550 M</t>
  </si>
  <si>
    <t>1/2 HE 600 A</t>
  </si>
  <si>
    <t>1/2 HE 600 B</t>
  </si>
  <si>
    <t>1/2 HE 600 M</t>
  </si>
  <si>
    <t>1/2 HE 650 A</t>
  </si>
  <si>
    <t>1/2 HE 650 B</t>
  </si>
  <si>
    <t>1/2 HE 650 M</t>
  </si>
  <si>
    <t>1/2 HE 280 A</t>
  </si>
  <si>
    <t>B</t>
  </si>
  <si>
    <t>1/2 HE 300 A</t>
  </si>
  <si>
    <t>1/2 HP 360x109</t>
  </si>
  <si>
    <t>1/2 HP 360x133</t>
  </si>
  <si>
    <t>1/2 HP 360x152</t>
  </si>
  <si>
    <t>1/2 HP 400x122</t>
  </si>
  <si>
    <t>1/2 HP 400x140</t>
  </si>
  <si>
    <t>1/2 HP 400x158</t>
  </si>
  <si>
    <t>1/2 HP 400x176</t>
  </si>
  <si>
    <t>1/2 HP 400x194</t>
  </si>
  <si>
    <t>Poutrelles-SFB</t>
  </si>
  <si>
    <t>SFB-Beams</t>
  </si>
  <si>
    <t>SFB-Träger</t>
  </si>
  <si>
    <t>HEB 140</t>
  </si>
  <si>
    <t>HEM 140</t>
  </si>
  <si>
    <t>HEB 160</t>
  </si>
  <si>
    <t>HEM 160</t>
  </si>
  <si>
    <t>HEB 180</t>
  </si>
  <si>
    <t>HEM 180</t>
  </si>
  <si>
    <t>HEB 200</t>
  </si>
  <si>
    <t>HEM 200</t>
  </si>
  <si>
    <t>HEB 220</t>
  </si>
  <si>
    <t>HEM 220</t>
  </si>
  <si>
    <t>HEB 240</t>
  </si>
  <si>
    <t>HEM 240</t>
  </si>
  <si>
    <t>HEB 260</t>
  </si>
  <si>
    <t>HEM 260</t>
  </si>
  <si>
    <t>HEB 280</t>
  </si>
  <si>
    <t>HEM 280</t>
  </si>
  <si>
    <t>HEB 300</t>
  </si>
  <si>
    <t>HEM 300</t>
  </si>
  <si>
    <t>HEB 320</t>
  </si>
  <si>
    <t>IPE</t>
  </si>
  <si>
    <t>HE</t>
  </si>
  <si>
    <t>HD</t>
  </si>
  <si>
    <t>HP</t>
  </si>
  <si>
    <t>IPN</t>
  </si>
  <si>
    <t>W</t>
  </si>
  <si>
    <t>BP</t>
  </si>
  <si>
    <t>UB</t>
  </si>
  <si>
    <t>UBP</t>
  </si>
  <si>
    <t>UC</t>
  </si>
  <si>
    <t>UAP</t>
  </si>
  <si>
    <t>UPN</t>
  </si>
  <si>
    <t>U</t>
  </si>
  <si>
    <t>HJ</t>
  </si>
  <si>
    <t>HD 260 x 54,1</t>
  </si>
  <si>
    <t xml:space="preserve">UPN </t>
  </si>
  <si>
    <t>HD 260 x 68,2</t>
  </si>
  <si>
    <t>HD 260 x 93</t>
  </si>
  <si>
    <t>HP 220 x 57,2</t>
  </si>
  <si>
    <t>HP 260 x 87,3</t>
  </si>
  <si>
    <t>HD 320 x 74,2</t>
  </si>
  <si>
    <t>HD 320 x 97,6</t>
  </si>
  <si>
    <t>HP 320 x 88,5</t>
  </si>
  <si>
    <t>HP 360 x 84,3</t>
  </si>
  <si>
    <t>L 160 x 160 x 17</t>
  </si>
  <si>
    <t>L 180 x 180 x 13</t>
  </si>
  <si>
    <t>L 180 x 180 x 14</t>
  </si>
  <si>
    <t>L 180 x 180 x 15</t>
  </si>
  <si>
    <t>L 180 x 180 x 16</t>
  </si>
  <si>
    <t>L 180 x 180 x 17</t>
  </si>
  <si>
    <t>L 180 x 180 x 18</t>
  </si>
  <si>
    <t>L 180 x 180 x 19</t>
  </si>
  <si>
    <t>L 180 x 180 x 20</t>
  </si>
  <si>
    <t>L 200 x 200 x 15</t>
  </si>
  <si>
    <t>L 200 x 200 x 16</t>
  </si>
  <si>
    <t>L 200 x 200 x 17</t>
  </si>
  <si>
    <t>L 200 x 200 x 18</t>
  </si>
  <si>
    <t>L 200 x 200 x 19</t>
  </si>
  <si>
    <t>L 200 x 200 x 20</t>
  </si>
  <si>
    <t>L 200 x 200 x 21</t>
  </si>
  <si>
    <t>L 200 x 200 x 22</t>
  </si>
  <si>
    <t>L 200 x 200 x 23</t>
  </si>
  <si>
    <t>L 200 x 200 x 24</t>
  </si>
  <si>
    <t>L 200 x 200 x 25</t>
  </si>
  <si>
    <t>L 200 x 200 x 26</t>
  </si>
  <si>
    <t>L 250 x 250 x 20</t>
  </si>
  <si>
    <t>L 250 x 250 x 21</t>
  </si>
  <si>
    <t>L 250 x 250 x 22</t>
  </si>
  <si>
    <t>L 250 x 250 x 23</t>
  </si>
  <si>
    <t>L 250 x 250 x 24</t>
  </si>
  <si>
    <t>L 250 x 250 x 25</t>
  </si>
  <si>
    <t>L 250 x 250 x 26</t>
  </si>
  <si>
    <t>L 250 x 250 x 27</t>
  </si>
  <si>
    <t>L 250 x 250 x 28</t>
  </si>
  <si>
    <t>L 203 x 203 x 19</t>
  </si>
  <si>
    <t>L 203 x 203 x 22.2</t>
  </si>
  <si>
    <t>L 203 x 203 x 25.4</t>
  </si>
  <si>
    <t>L 203 x 203 x 28.6</t>
  </si>
  <si>
    <t>Cornières</t>
  </si>
  <si>
    <t>Unequal angles</t>
  </si>
  <si>
    <t>Ungleichschenkliger</t>
  </si>
  <si>
    <t>à ailes inégales</t>
  </si>
  <si>
    <t>conformes à Euronorme 10056-1</t>
  </si>
  <si>
    <t>according to Euronorm 10056-1</t>
  </si>
  <si>
    <t>gemäss Euronorm 10056-1</t>
  </si>
  <si>
    <r>
      <t>r</t>
    </r>
    <r>
      <rPr>
        <vertAlign val="subscript"/>
        <sz val="14"/>
        <rFont val="Arial"/>
        <family val="2"/>
      </rPr>
      <t>1</t>
    </r>
  </si>
  <si>
    <r>
      <t>r</t>
    </r>
    <r>
      <rPr>
        <vertAlign val="subscript"/>
        <sz val="14"/>
        <rFont val="Arial"/>
        <family val="2"/>
      </rPr>
      <t>2</t>
    </r>
  </si>
  <si>
    <r>
      <t>z</t>
    </r>
    <r>
      <rPr>
        <vertAlign val="subscript"/>
        <sz val="14"/>
        <rFont val="Arial"/>
        <family val="2"/>
      </rPr>
      <t>s</t>
    </r>
    <r>
      <rPr>
        <sz val="8"/>
        <rFont val="Helv"/>
      </rPr>
      <t/>
    </r>
  </si>
  <si>
    <r>
      <t>y</t>
    </r>
    <r>
      <rPr>
        <vertAlign val="subscript"/>
        <sz val="14"/>
        <rFont val="Arial"/>
        <family val="2"/>
      </rPr>
      <t>s</t>
    </r>
  </si>
  <si>
    <r>
      <t>v</t>
    </r>
    <r>
      <rPr>
        <vertAlign val="subscript"/>
        <sz val="14"/>
        <rFont val="Arial"/>
        <family val="2"/>
      </rPr>
      <t>1</t>
    </r>
  </si>
  <si>
    <r>
      <t>v</t>
    </r>
    <r>
      <rPr>
        <vertAlign val="subscript"/>
        <sz val="14"/>
        <rFont val="Arial"/>
        <family val="2"/>
      </rPr>
      <t>2</t>
    </r>
  </si>
  <si>
    <r>
      <t>u</t>
    </r>
    <r>
      <rPr>
        <vertAlign val="subscript"/>
        <sz val="14"/>
        <rFont val="Arial"/>
        <family val="2"/>
      </rPr>
      <t>1</t>
    </r>
  </si>
  <si>
    <r>
      <t>u</t>
    </r>
    <r>
      <rPr>
        <vertAlign val="subscript"/>
        <sz val="14"/>
        <rFont val="Arial"/>
        <family val="2"/>
      </rPr>
      <t>2</t>
    </r>
  </si>
  <si>
    <r>
      <t xml:space="preserve">u </t>
    </r>
    <r>
      <rPr>
        <vertAlign val="subscript"/>
        <sz val="14"/>
        <rFont val="Arial"/>
        <family val="2"/>
      </rPr>
      <t>3</t>
    </r>
  </si>
  <si>
    <r>
      <t>A</t>
    </r>
    <r>
      <rPr>
        <vertAlign val="subscript"/>
        <sz val="14"/>
        <rFont val="Arial"/>
        <family val="2"/>
      </rPr>
      <t>L</t>
    </r>
  </si>
  <si>
    <r>
      <t>A</t>
    </r>
    <r>
      <rPr>
        <vertAlign val="subscript"/>
        <sz val="14"/>
        <rFont val="Arial"/>
        <family val="2"/>
      </rPr>
      <t>G</t>
    </r>
  </si>
  <si>
    <r>
      <t>I</t>
    </r>
    <r>
      <rPr>
        <vertAlign val="subscript"/>
        <sz val="14"/>
        <rFont val="Arial"/>
        <family val="2"/>
      </rPr>
      <t>y</t>
    </r>
    <r>
      <rPr>
        <sz val="8"/>
        <rFont val="Helv"/>
      </rPr>
      <t/>
    </r>
  </si>
  <si>
    <r>
      <t>i</t>
    </r>
    <r>
      <rPr>
        <vertAlign val="subscript"/>
        <sz val="14"/>
        <rFont val="Arial"/>
        <family val="2"/>
      </rPr>
      <t>y</t>
    </r>
    <r>
      <rPr>
        <sz val="8"/>
        <rFont val="Helv"/>
      </rPr>
      <t/>
    </r>
  </si>
  <si>
    <r>
      <t>I</t>
    </r>
    <r>
      <rPr>
        <vertAlign val="subscript"/>
        <sz val="14"/>
        <rFont val="Arial"/>
        <family val="2"/>
      </rPr>
      <t>z</t>
    </r>
  </si>
  <si>
    <r>
      <t>i</t>
    </r>
    <r>
      <rPr>
        <vertAlign val="subscript"/>
        <sz val="14"/>
        <rFont val="Arial"/>
        <family val="2"/>
      </rPr>
      <t>z</t>
    </r>
  </si>
  <si>
    <r>
      <t>I</t>
    </r>
    <r>
      <rPr>
        <vertAlign val="subscript"/>
        <sz val="14"/>
        <rFont val="Arial"/>
        <family val="2"/>
      </rPr>
      <t>u</t>
    </r>
  </si>
  <si>
    <r>
      <t>i</t>
    </r>
    <r>
      <rPr>
        <vertAlign val="subscript"/>
        <sz val="14"/>
        <rFont val="Arial"/>
        <family val="2"/>
      </rPr>
      <t>u</t>
    </r>
  </si>
  <si>
    <r>
      <t>I</t>
    </r>
    <r>
      <rPr>
        <vertAlign val="subscript"/>
        <sz val="14"/>
        <rFont val="Arial"/>
        <family val="2"/>
      </rPr>
      <t>v</t>
    </r>
  </si>
  <si>
    <r>
      <t>i</t>
    </r>
    <r>
      <rPr>
        <vertAlign val="subscript"/>
        <sz val="14"/>
        <rFont val="Arial"/>
        <family val="2"/>
      </rPr>
      <t>v</t>
    </r>
  </si>
  <si>
    <r>
      <t xml:space="preserve"> I</t>
    </r>
    <r>
      <rPr>
        <vertAlign val="subscript"/>
        <sz val="14"/>
        <rFont val="Arial"/>
        <family val="2"/>
      </rPr>
      <t>yz</t>
    </r>
  </si>
  <si>
    <t>a</t>
  </si>
  <si>
    <r>
      <t>cm</t>
    </r>
    <r>
      <rPr>
        <vertAlign val="superscript"/>
        <sz val="12"/>
        <rFont val="Arial"/>
        <family val="2"/>
      </rPr>
      <t>2</t>
    </r>
  </si>
  <si>
    <r>
      <t>m</t>
    </r>
    <r>
      <rPr>
        <vertAlign val="superscript"/>
        <sz val="12"/>
        <rFont val="Arial"/>
        <family val="2"/>
      </rPr>
      <t>2</t>
    </r>
    <r>
      <rPr>
        <sz val="8"/>
        <rFont val="Arial"/>
        <family val="2"/>
      </rPr>
      <t>/m</t>
    </r>
  </si>
  <si>
    <r>
      <t xml:space="preserve"> m</t>
    </r>
    <r>
      <rPr>
        <vertAlign val="superscript"/>
        <sz val="12"/>
        <rFont val="Arial"/>
        <family val="2"/>
      </rPr>
      <t>2</t>
    </r>
    <r>
      <rPr>
        <sz val="8"/>
        <rFont val="Arial"/>
        <family val="2"/>
      </rPr>
      <t>/t</t>
    </r>
  </si>
  <si>
    <r>
      <t>cm</t>
    </r>
    <r>
      <rPr>
        <vertAlign val="superscript"/>
        <sz val="12"/>
        <rFont val="Arial"/>
        <family val="2"/>
      </rPr>
      <t>4</t>
    </r>
    <r>
      <rPr>
        <sz val="8"/>
        <rFont val="Arial"/>
        <family val="2"/>
      </rPr>
      <t xml:space="preserve"> </t>
    </r>
  </si>
  <si>
    <r>
      <t>cm</t>
    </r>
    <r>
      <rPr>
        <vertAlign val="superscript"/>
        <sz val="12"/>
        <rFont val="Arial"/>
        <family val="2"/>
      </rPr>
      <t>3</t>
    </r>
  </si>
  <si>
    <r>
      <t>cm</t>
    </r>
    <r>
      <rPr>
        <vertAlign val="superscript"/>
        <sz val="12"/>
        <rFont val="Arial"/>
        <family val="2"/>
      </rPr>
      <t>4</t>
    </r>
  </si>
  <si>
    <t>°</t>
  </si>
  <si>
    <t>L 120 x 80 x 8</t>
  </si>
  <si>
    <t>L 120 x 80 x 10</t>
  </si>
  <si>
    <t>L 120 x 80 x 12</t>
  </si>
  <si>
    <t>L 130 x 65 x 8</t>
  </si>
  <si>
    <t>L 130 x 65 x 10</t>
  </si>
  <si>
    <t>L 150 x 90 x 10</t>
  </si>
  <si>
    <t>L 150 x 90 x 11</t>
  </si>
  <si>
    <t>L 150 x 100 x 10</t>
  </si>
  <si>
    <t>L 150 x 100 x 12</t>
  </si>
  <si>
    <t>L 150 x 100 x 14</t>
  </si>
  <si>
    <t>L 160 x 80 x 10</t>
  </si>
  <si>
    <t>L 160 x 80 x 12</t>
  </si>
  <si>
    <t>L 200 x 100 x 10</t>
  </si>
  <si>
    <t>L 200 x 100 x 12</t>
  </si>
  <si>
    <t>L 200 x 100 x 14</t>
  </si>
  <si>
    <t>American standard</t>
  </si>
  <si>
    <t>Amerikanischer U-Stahl</t>
  </si>
  <si>
    <t>américains</t>
  </si>
  <si>
    <t>C 200 x 17.1</t>
  </si>
  <si>
    <t>C 8 x 11.5</t>
  </si>
  <si>
    <t>C 200 x 20.5</t>
  </si>
  <si>
    <t>C 8 x 13.75</t>
  </si>
  <si>
    <t>C 200 x 27.9</t>
  </si>
  <si>
    <t>C 8 x 18.75</t>
  </si>
  <si>
    <t>C 250 x 22.8</t>
  </si>
  <si>
    <t>C 10 x 15.3</t>
  </si>
  <si>
    <t>C 250 x 30</t>
  </si>
  <si>
    <t>C 10 x 20</t>
  </si>
  <si>
    <t>C 250 x 37</t>
  </si>
  <si>
    <t>C 10 x 25</t>
  </si>
  <si>
    <t>C 250 x 45</t>
  </si>
  <si>
    <t>C 10 x 30</t>
  </si>
  <si>
    <t>C 310 x 30.8</t>
  </si>
  <si>
    <t>C 12 x 20.7</t>
  </si>
  <si>
    <t>C 310 x 37</t>
  </si>
  <si>
    <t>C 12 x 25</t>
  </si>
  <si>
    <t>C 310 x 45</t>
  </si>
  <si>
    <t>C 12 x 30</t>
  </si>
  <si>
    <t>C 380 x 50.4</t>
  </si>
  <si>
    <t>C 15 x 33.9</t>
  </si>
  <si>
    <t>C 380 x 60</t>
  </si>
  <si>
    <t>C 15 x 40</t>
  </si>
  <si>
    <t>C 380 x 74</t>
  </si>
  <si>
    <t>C 15 x 50</t>
  </si>
  <si>
    <t>Sections H</t>
  </si>
  <si>
    <t>Japanese</t>
  </si>
  <si>
    <t>Japanische</t>
  </si>
  <si>
    <t>japonaises</t>
  </si>
  <si>
    <t>H-sections</t>
  </si>
  <si>
    <t>H-Profile</t>
  </si>
  <si>
    <t>conformes à JIS G 3192</t>
  </si>
  <si>
    <t>in accordance with JIS G 3192</t>
  </si>
  <si>
    <t>gemäss JIS G 3192</t>
  </si>
  <si>
    <r>
      <t>I</t>
    </r>
    <r>
      <rPr>
        <vertAlign val="subscript"/>
        <sz val="8"/>
        <rFont val="Arial"/>
        <family val="2"/>
      </rPr>
      <t>t</t>
    </r>
  </si>
  <si>
    <r>
      <t>I</t>
    </r>
    <r>
      <rPr>
        <vertAlign val="subscript"/>
        <sz val="8"/>
        <rFont val="Arial"/>
        <family val="2"/>
      </rPr>
      <t>w</t>
    </r>
    <r>
      <rPr>
        <sz val="8"/>
        <rFont val="Arial"/>
        <family val="2"/>
      </rPr>
      <t>x10</t>
    </r>
    <r>
      <rPr>
        <vertAlign val="superscript"/>
        <sz val="8"/>
        <rFont val="Arial"/>
        <family val="2"/>
      </rPr>
      <t>-3</t>
    </r>
  </si>
  <si>
    <t>H 100 x 100 x 6 x 8</t>
  </si>
  <si>
    <t>H 125 x 125 x 6.5 x 9</t>
  </si>
  <si>
    <t>H 150 x 75 x 5 x 7</t>
  </si>
  <si>
    <t>H 150 x 150 x 7 x 10</t>
  </si>
  <si>
    <t>H 175 x 175 x 7.5 x 11</t>
  </si>
  <si>
    <t>H 200 x 100 x 4.5 x 7</t>
  </si>
  <si>
    <t>H 200 x 100 x 5.5 x 8</t>
  </si>
  <si>
    <t>H 200 x 200 x 8 x 12</t>
  </si>
  <si>
    <t>H 200 x 200 x 12 x 12</t>
  </si>
  <si>
    <t>H 250 x 125 x 5 x 8</t>
  </si>
  <si>
    <t>H 250 x 125 x 6 x 9</t>
  </si>
  <si>
    <t>H 250 x 250 x 11 x 11</t>
  </si>
  <si>
    <t>H 250 x 250 x 9 x 14</t>
  </si>
  <si>
    <t>H 250 x 250 x 14 x 14</t>
  </si>
  <si>
    <t>H 300 x 150 x 5.5 x 8</t>
  </si>
  <si>
    <t>H 300 x 150 x 6.5 x 9</t>
  </si>
  <si>
    <t>H 300 x 300 x 12 x 12</t>
  </si>
  <si>
    <t>H 300 x 300 x 10 x 15</t>
  </si>
  <si>
    <t>H 300 x 300 x 15 x 15</t>
  </si>
  <si>
    <t>H 350 x 175 x 6 x 9</t>
  </si>
  <si>
    <t>H 350 x 175 x 7 x 11</t>
  </si>
  <si>
    <t>H 350 x 350 x 13 x 13</t>
  </si>
  <si>
    <t>H 350 x 350 x 10 x 16</t>
  </si>
  <si>
    <t>H 350 x 350 x 16 x 16</t>
  </si>
  <si>
    <t>H 350 x 350 x 12 x 19</t>
  </si>
  <si>
    <t>H 350 x 350 x 19 x 19</t>
  </si>
  <si>
    <t>H 400 x 300 x 10 x 16</t>
  </si>
  <si>
    <t>H 400 x 400 x 15 x 15</t>
  </si>
  <si>
    <t>H 400 x 400 x 11 x 18</t>
  </si>
  <si>
    <t>H 400 x 400 x 18 x 18</t>
  </si>
  <si>
    <t>H 400 x 400 x 13 x 21</t>
  </si>
  <si>
    <t>H 400 x 400 x 21 x 21</t>
  </si>
  <si>
    <t>H 400 x 400 x 18 x 28</t>
  </si>
  <si>
    <t>UB 610 x 229 x 113</t>
  </si>
  <si>
    <t>UB 610 x 229 x 125</t>
  </si>
  <si>
    <t>UB 610 x 229 x 140</t>
  </si>
  <si>
    <t>UB 610 x 305 x 149</t>
  </si>
  <si>
    <t>UB 610 x 305 x 179</t>
  </si>
  <si>
    <t>UB 610 x 305 x 238</t>
  </si>
  <si>
    <t>UB 686 x 254 x 125</t>
  </si>
  <si>
    <t>UB 686 x 254 x 140</t>
  </si>
  <si>
    <t>UB 686 x 254 x 152</t>
  </si>
  <si>
    <t>UB 686 x 254 x 170</t>
  </si>
  <si>
    <t>UB 762 x 267 x 147</t>
  </si>
  <si>
    <t>UB 762 x 267 x 173</t>
  </si>
  <si>
    <t>UB 762 x 267 x 197</t>
  </si>
  <si>
    <t>UB 838 x 292 x 176</t>
  </si>
  <si>
    <t>UB 838 x 292 x 194</t>
  </si>
  <si>
    <t>UB 838 x 292 x 226</t>
  </si>
  <si>
    <t>UB 914 x 305 x 201</t>
  </si>
  <si>
    <t>UB 914 x 305 x 224</t>
  </si>
  <si>
    <t>UB 914 x 305 x 253</t>
  </si>
  <si>
    <t>UB 914 x 305 x 289</t>
  </si>
  <si>
    <t>UB 914 x 419 x 343</t>
  </si>
  <si>
    <t>UB 914 x 419 x 388</t>
  </si>
  <si>
    <t>UBP 203 x 203 x 45</t>
  </si>
  <si>
    <t>UBP 203 x 203 x 54</t>
  </si>
  <si>
    <t>UBP 254 x 254 x 63</t>
  </si>
  <si>
    <t>UBP 254 x 254 x 71</t>
  </si>
  <si>
    <t>UBP 254 x 254 x 85</t>
  </si>
  <si>
    <t>UBP 305 x 305 x 79</t>
  </si>
  <si>
    <t>UBP 305 x 305 x 88</t>
  </si>
  <si>
    <t>UBP 305 x 305 x 95</t>
  </si>
  <si>
    <t>UBP 305 x 305 x 110</t>
  </si>
  <si>
    <t>UBP 305 x 305 x 126</t>
  </si>
  <si>
    <t>UBP 305 x 305 x 149</t>
  </si>
  <si>
    <t>UBP 305 x 305 x 186</t>
  </si>
  <si>
    <t>UBP 305 x 305 x 223</t>
  </si>
  <si>
    <t>UBP 356 x 368 x 109</t>
  </si>
  <si>
    <t>UBP 356 x 368 x 133</t>
  </si>
  <si>
    <t>UBP 356 x 368 x 152</t>
  </si>
  <si>
    <t>UBP 356 x 368 x 174</t>
  </si>
  <si>
    <t>Poteaux universels</t>
  </si>
  <si>
    <t>universal columns</t>
  </si>
  <si>
    <t>Universalstützen</t>
  </si>
  <si>
    <r>
      <t>I</t>
    </r>
    <r>
      <rPr>
        <vertAlign val="subscript"/>
        <sz val="10"/>
        <color indexed="8"/>
        <rFont val="Arial"/>
        <family val="2"/>
      </rPr>
      <t>w</t>
    </r>
    <r>
      <rPr>
        <sz val="8"/>
        <color indexed="8"/>
        <rFont val="Arial"/>
        <family val="2"/>
      </rPr>
      <t>x10</t>
    </r>
    <r>
      <rPr>
        <vertAlign val="superscript"/>
        <sz val="8"/>
        <color indexed="8"/>
        <rFont val="Arial"/>
        <family val="2"/>
      </rPr>
      <t>-3</t>
    </r>
  </si>
  <si>
    <t>UC 152 x 152 x 23</t>
  </si>
  <si>
    <t>UC 152 x 152 x 30</t>
  </si>
  <si>
    <t>UC 152 x 152 x 37</t>
  </si>
  <si>
    <t>UC 203 x 203 x 46</t>
  </si>
  <si>
    <t>UC 203 x 203 x 52</t>
  </si>
  <si>
    <t>UC 203 x 203 x 60</t>
  </si>
  <si>
    <t>UC 203 x 203 x 71</t>
  </si>
  <si>
    <t>UC 203 x 203 x 86</t>
  </si>
  <si>
    <t>UC 254 x 254 x 73</t>
  </si>
  <si>
    <t>UC 254 x 254 x 89</t>
  </si>
  <si>
    <t>UC 254 x 254 x 107</t>
  </si>
  <si>
    <t>UC 254 x 254 x 132</t>
  </si>
  <si>
    <t>UC 254 x 254 x 167</t>
  </si>
  <si>
    <t>UC 305 x 305 x 97</t>
  </si>
  <si>
    <t>UC 305 x 305 x 118</t>
  </si>
  <si>
    <t>UC 305 x 305 x 137</t>
  </si>
  <si>
    <t>UC 305 x 305 x 158</t>
  </si>
  <si>
    <t>UC 305 x 305 x 198</t>
  </si>
  <si>
    <t>UC 305 x 305 x 240</t>
  </si>
  <si>
    <t>UC 305 x 305 x 283</t>
  </si>
  <si>
    <t>UC 356 x 368 x 129</t>
  </si>
  <si>
    <t>UC 356 x 368 x 153</t>
  </si>
  <si>
    <t>UC 356 x 368 x 177</t>
  </si>
  <si>
    <t>UC 356 x 368 x 202</t>
  </si>
  <si>
    <t>UC 356 x 406 x 235</t>
  </si>
  <si>
    <t>UC 356 x 406 x 287</t>
  </si>
  <si>
    <t>UC 356 x 406 x 340</t>
  </si>
  <si>
    <t>UC 356 x 406 x 393</t>
  </si>
  <si>
    <t>UC 356 x 406 x 467</t>
  </si>
  <si>
    <t>UC 356 x 406 x 551</t>
  </si>
  <si>
    <t>UC 356 x 406 x 634</t>
  </si>
  <si>
    <t>Fers U</t>
  </si>
  <si>
    <t>Channels</t>
  </si>
  <si>
    <t>U-Profile mit</t>
  </si>
  <si>
    <t>à ailes parallèles</t>
  </si>
  <si>
    <t>with parallel flanges</t>
  </si>
  <si>
    <t>parallelen Flanschen</t>
  </si>
  <si>
    <t>conformes à NF A 45-255</t>
  </si>
  <si>
    <t>in accordance with NF A 45-255</t>
  </si>
  <si>
    <t>gemäss NF A 45-255</t>
  </si>
  <si>
    <r>
      <t>e</t>
    </r>
    <r>
      <rPr>
        <vertAlign val="subscript"/>
        <sz val="12"/>
        <rFont val="Arial"/>
        <family val="2"/>
      </rPr>
      <t>min</t>
    </r>
  </si>
  <si>
    <r>
      <t>e</t>
    </r>
    <r>
      <rPr>
        <vertAlign val="subscript"/>
        <sz val="12"/>
        <rFont val="Arial"/>
        <family val="2"/>
      </rPr>
      <t>max</t>
    </r>
  </si>
  <si>
    <r>
      <t>I</t>
    </r>
    <r>
      <rPr>
        <vertAlign val="subscript"/>
        <sz val="10"/>
        <color indexed="8"/>
        <rFont val="Arial"/>
        <family val="2"/>
      </rPr>
      <t>w</t>
    </r>
    <r>
      <rPr>
        <sz val="8"/>
        <color indexed="8"/>
        <rFont val="Arial"/>
        <family val="2"/>
      </rPr>
      <t>x10</t>
    </r>
    <r>
      <rPr>
        <vertAlign val="superscript"/>
        <sz val="10"/>
        <color indexed="8"/>
        <rFont val="Arial"/>
        <family val="2"/>
      </rPr>
      <t>-3</t>
    </r>
  </si>
  <si>
    <r>
      <t>y</t>
    </r>
    <r>
      <rPr>
        <vertAlign val="subscript"/>
        <sz val="12"/>
        <color indexed="8"/>
        <rFont val="Arial"/>
        <family val="2"/>
      </rPr>
      <t>s</t>
    </r>
  </si>
  <si>
    <r>
      <t>y</t>
    </r>
    <r>
      <rPr>
        <vertAlign val="subscript"/>
        <sz val="12"/>
        <color indexed="8"/>
        <rFont val="Arial"/>
        <family val="2"/>
      </rPr>
      <t>m</t>
    </r>
  </si>
  <si>
    <r>
      <t>m</t>
    </r>
    <r>
      <rPr>
        <vertAlign val="superscript"/>
        <sz val="9"/>
        <rFont val="Arial"/>
        <family val="2"/>
      </rPr>
      <t>2</t>
    </r>
    <r>
      <rPr>
        <sz val="8"/>
        <rFont val="Arial"/>
        <family val="2"/>
      </rPr>
      <t>/m</t>
    </r>
  </si>
  <si>
    <r>
      <t xml:space="preserve"> m</t>
    </r>
    <r>
      <rPr>
        <vertAlign val="superscript"/>
        <sz val="9"/>
        <rFont val="Arial"/>
        <family val="2"/>
      </rPr>
      <t>2</t>
    </r>
    <r>
      <rPr>
        <sz val="8"/>
        <rFont val="Arial"/>
        <family val="2"/>
      </rPr>
      <t>/t</t>
    </r>
  </si>
  <si>
    <r>
      <t>cm</t>
    </r>
    <r>
      <rPr>
        <vertAlign val="superscript"/>
        <sz val="10"/>
        <color indexed="8"/>
        <rFont val="Arial"/>
        <family val="2"/>
      </rPr>
      <t>4</t>
    </r>
  </si>
  <si>
    <r>
      <t>cm</t>
    </r>
    <r>
      <rPr>
        <vertAlign val="superscript"/>
        <sz val="10"/>
        <color indexed="8"/>
        <rFont val="Arial"/>
        <family val="2"/>
      </rPr>
      <t>6</t>
    </r>
  </si>
  <si>
    <t>UAP 80</t>
  </si>
  <si>
    <t>UAP 100</t>
  </si>
  <si>
    <t>UAP 130</t>
  </si>
  <si>
    <t>UAP 150</t>
  </si>
  <si>
    <t>UAP 175</t>
  </si>
  <si>
    <t>UAP 200</t>
  </si>
  <si>
    <t>UAP 220</t>
  </si>
  <si>
    <t>UAP 250</t>
  </si>
  <si>
    <t>UAP 300</t>
  </si>
  <si>
    <t>Fers U normaux</t>
  </si>
  <si>
    <t>Europäischer U-Stahl</t>
  </si>
  <si>
    <t>européens</t>
  </si>
  <si>
    <t>channels</t>
  </si>
  <si>
    <t>Normalprofile</t>
  </si>
  <si>
    <t>Calssification</t>
  </si>
  <si>
    <r>
      <t>cm</t>
    </r>
    <r>
      <rPr>
        <vertAlign val="superscript"/>
        <sz val="9"/>
        <rFont val="Arial"/>
        <family val="2"/>
      </rPr>
      <t>4</t>
    </r>
  </si>
  <si>
    <t>UPN 100</t>
  </si>
  <si>
    <t>UPN 120</t>
  </si>
  <si>
    <t>UPN 140</t>
  </si>
  <si>
    <t>UPN 160</t>
  </si>
  <si>
    <t>UPN 180</t>
  </si>
  <si>
    <t>UPN 200</t>
  </si>
  <si>
    <t>UPN 220</t>
  </si>
  <si>
    <t>UPN 240</t>
  </si>
  <si>
    <t>UPN 260</t>
  </si>
  <si>
    <t>UPN 280</t>
  </si>
  <si>
    <t>UPN 300</t>
  </si>
  <si>
    <t>UPN 320</t>
  </si>
  <si>
    <t>UPN 350</t>
  </si>
  <si>
    <t>UPN 380</t>
  </si>
  <si>
    <t>UPN 400</t>
  </si>
  <si>
    <t>Cornière</t>
  </si>
  <si>
    <t>Equal angle</t>
  </si>
  <si>
    <t>Gleichschenkliger</t>
  </si>
  <si>
    <t>à aile égale</t>
  </si>
  <si>
    <t>Winkelstahl</t>
  </si>
  <si>
    <t>h = b</t>
  </si>
  <si>
    <t>t</t>
  </si>
  <si>
    <t>z=y</t>
  </si>
  <si>
    <t>v</t>
  </si>
  <si>
    <t>aile</t>
  </si>
  <si>
    <r>
      <t>cm</t>
    </r>
    <r>
      <rPr>
        <vertAlign val="superscript"/>
        <sz val="8"/>
        <color indexed="8"/>
        <rFont val="Arial"/>
        <family val="2"/>
      </rPr>
      <t>4</t>
    </r>
    <r>
      <rPr>
        <sz val="8"/>
        <color indexed="8"/>
        <rFont val="Arial"/>
        <family val="2"/>
      </rPr>
      <t xml:space="preserve"> </t>
    </r>
  </si>
  <si>
    <t>comprimée</t>
  </si>
  <si>
    <t>L 100 x 100 x 8</t>
  </si>
  <si>
    <t>L 100 x 100 x 10</t>
  </si>
  <si>
    <t>L 100 x 100 x 12</t>
  </si>
  <si>
    <t>L 110 x 110 x 10</t>
  </si>
  <si>
    <t>L 110 x 110 x 12</t>
  </si>
  <si>
    <t>L 120 x 120 x 10</t>
  </si>
  <si>
    <t>L 120 x 120 x 11</t>
  </si>
  <si>
    <t>L 120 x 120 x 12</t>
  </si>
  <si>
    <t>L 120 x 120 x 13</t>
  </si>
  <si>
    <t>L 120 x 120 x 15</t>
  </si>
  <si>
    <t>L 130 x 130 x 12</t>
  </si>
  <si>
    <t>L 140 x 140 x 10</t>
  </si>
  <si>
    <t>L 140 x 140 x 13</t>
  </si>
  <si>
    <t>L 150 x 150 x 10</t>
  </si>
  <si>
    <t>L 150 x 150 x 12</t>
  </si>
  <si>
    <t>L 150 x 150 x 14</t>
  </si>
  <si>
    <t>L 150 x 150 x 15</t>
  </si>
  <si>
    <t>L 150 x 150 x 18</t>
  </si>
  <si>
    <t>L 160 x 160 x 14</t>
  </si>
  <si>
    <t>L 160 x 160 x 15</t>
  </si>
  <si>
    <t>L 160 x 160 x 16</t>
  </si>
  <si>
    <t>W 36 x 16.5 x 230</t>
  </si>
  <si>
    <t>W 920 x 420 x 365</t>
  </si>
  <si>
    <t>W 36 x 16.5 x 245</t>
  </si>
  <si>
    <t>W 920 x 420 x 387</t>
  </si>
  <si>
    <t>W 36 x 16.5 x 260</t>
  </si>
  <si>
    <t>W 920 x 420 x 417</t>
  </si>
  <si>
    <t>W 36 x 16.5 x 280</t>
  </si>
  <si>
    <t>W 920 x 420 x 446</t>
  </si>
  <si>
    <t>W 36 x 16.5 x 300</t>
  </si>
  <si>
    <t>W 920 x 420 x 488</t>
  </si>
  <si>
    <t>W 36 x 16.5 x 328</t>
  </si>
  <si>
    <t>W 920 x 420 x 534</t>
  </si>
  <si>
    <t>W 36 x 16.5 x 359</t>
  </si>
  <si>
    <t>W 920 x 420 x 585</t>
  </si>
  <si>
    <t>W 36 x 16.5 x 393</t>
  </si>
  <si>
    <t>W 920 x 420 x 653</t>
  </si>
  <si>
    <t>W 36 x 16.5 x 439</t>
  </si>
  <si>
    <t>W 920 x 420 x 784</t>
  </si>
  <si>
    <t>W 36 x 16.5 x 527</t>
  </si>
  <si>
    <t>W 920 x 420 x 967</t>
  </si>
  <si>
    <t>W 36 x 16.5 x 650</t>
  </si>
  <si>
    <t>W 1000 x 300 x 222</t>
  </si>
  <si>
    <t>W 40 x 12 x 149</t>
  </si>
  <si>
    <t>W 1000 x 300 x 249</t>
  </si>
  <si>
    <t>W 40 x 12 x 167</t>
  </si>
  <si>
    <t>W 1000 x 300 x 272</t>
  </si>
  <si>
    <t>W 40 x 12 x 183</t>
  </si>
  <si>
    <t>W 1000 x 300 x 314</t>
  </si>
  <si>
    <t>W 40 x 12 x 211</t>
  </si>
  <si>
    <t>W 1000 x 300 x 350</t>
  </si>
  <si>
    <t>W 40 x 12 x 235</t>
  </si>
  <si>
    <t>W 1000 x 300 x 393</t>
  </si>
  <si>
    <t>W 40 x 12 x 264</t>
  </si>
  <si>
    <t>W 1000 x 300 x 415</t>
  </si>
  <si>
    <t>W 40 x 12 x 278</t>
  </si>
  <si>
    <t>W 1000 x 300 x 494</t>
  </si>
  <si>
    <t>W 40 x 12 x 331</t>
  </si>
  <si>
    <t>W 1000 x 300 x 584</t>
  </si>
  <si>
    <t>W 40 x 12 x 392</t>
  </si>
  <si>
    <t>W 1000 x 400 x 296</t>
  </si>
  <si>
    <t>W 40 x 16 x 199</t>
  </si>
  <si>
    <t>W 1000 x 400 x 321</t>
  </si>
  <si>
    <t>W 40 x 16 x 215</t>
  </si>
  <si>
    <t>W 1000 x 400 x 371</t>
  </si>
  <si>
    <t>W 40 x 16 x 249</t>
  </si>
  <si>
    <t>W 1000 x 400 x 412</t>
  </si>
  <si>
    <t>W 40 x 16 x 277</t>
  </si>
  <si>
    <t>W 1000 x 400 x 443</t>
  </si>
  <si>
    <t>W 40 x 16 x 297</t>
  </si>
  <si>
    <t>W 1000 x 400 x 483</t>
  </si>
  <si>
    <t>W 40 x 16 x 324</t>
  </si>
  <si>
    <t>W 1000 x 400 x 539</t>
  </si>
  <si>
    <t>W 40 x 16 x 362</t>
  </si>
  <si>
    <t>W 1000 x 400 x 591</t>
  </si>
  <si>
    <t>W 40 x 16 x 397</t>
  </si>
  <si>
    <t>W 1000 x 400 x 642</t>
  </si>
  <si>
    <t>W 40 x 16 x 431</t>
  </si>
  <si>
    <t>W 1000 x 400 x 748</t>
  </si>
  <si>
    <t>W 40 x 16 x 503</t>
  </si>
  <si>
    <t>W 1000 x 400 x 883</t>
  </si>
  <si>
    <t>W 40 x 16 x 593</t>
  </si>
  <si>
    <t>W 1100 x 400 x 343</t>
  </si>
  <si>
    <t>W 44 x 16 x 230</t>
  </si>
  <si>
    <t>W 1100 x 400 x 390</t>
  </si>
  <si>
    <t>W 44 x 16 x 262</t>
  </si>
  <si>
    <t>W 1100 x 400 x 433</t>
  </si>
  <si>
    <t>W 44 x 16 x 290</t>
  </si>
  <si>
    <t>W 1100 x 400 x 499</t>
  </si>
  <si>
    <t>W 44 x 16 x 335</t>
  </si>
  <si>
    <t>American</t>
  </si>
  <si>
    <t>américaines</t>
  </si>
  <si>
    <t>wide flange</t>
  </si>
  <si>
    <t>Commande minimale et</t>
  </si>
  <si>
    <t>Minimum order and other</t>
  </si>
  <si>
    <t>Mindestbestellmenge und</t>
  </si>
  <si>
    <t>autres conditions de</t>
  </si>
  <si>
    <t>delivery conditions upon</t>
  </si>
  <si>
    <t>andere Lieferbedingungen</t>
  </si>
  <si>
    <t>livraison suivant accord.</t>
  </si>
  <si>
    <t>agreement.</t>
  </si>
  <si>
    <t>nach Vereinbarung.</t>
  </si>
  <si>
    <r>
      <t>I</t>
    </r>
    <r>
      <rPr>
        <vertAlign val="subscript"/>
        <sz val="12"/>
        <rFont val="Arial"/>
        <family val="2"/>
      </rPr>
      <t>t</t>
    </r>
  </si>
  <si>
    <r>
      <t>I</t>
    </r>
    <r>
      <rPr>
        <vertAlign val="subscript"/>
        <sz val="10"/>
        <rFont val="Arial"/>
        <family val="2"/>
      </rPr>
      <t>w</t>
    </r>
    <r>
      <rPr>
        <sz val="7"/>
        <rFont val="Arial"/>
        <family val="2"/>
      </rPr>
      <t>x10</t>
    </r>
    <r>
      <rPr>
        <vertAlign val="superscript"/>
        <sz val="8"/>
        <rFont val="Arial"/>
        <family val="2"/>
      </rPr>
      <t>-3</t>
    </r>
  </si>
  <si>
    <r>
      <t>cm</t>
    </r>
    <r>
      <rPr>
        <vertAlign val="superscript"/>
        <sz val="8"/>
        <rFont val="Arial"/>
        <family val="2"/>
      </rPr>
      <t>6</t>
    </r>
  </si>
  <si>
    <t>HP 8 x 29</t>
  </si>
  <si>
    <t>HP 8 x 36</t>
  </si>
  <si>
    <t>HP 250 x 62</t>
  </si>
  <si>
    <t>HP 10 x 42</t>
  </si>
  <si>
    <t>HP 250 x 85</t>
  </si>
  <si>
    <t>HP 10 x 57</t>
  </si>
  <si>
    <t>HP 310 x 79</t>
  </si>
  <si>
    <t>HP 12 x 53</t>
  </si>
  <si>
    <t>HP 310 x 93</t>
  </si>
  <si>
    <t>HP 12 x 63</t>
  </si>
  <si>
    <t>HP 310 x 110</t>
  </si>
  <si>
    <t>HP 12 x 74</t>
  </si>
  <si>
    <t>HP 310 x 125</t>
  </si>
  <si>
    <t>HP 12 x 84</t>
  </si>
  <si>
    <t>HP 310 x 132</t>
  </si>
  <si>
    <t>HP 12 x 89</t>
  </si>
  <si>
    <t>HP 360 x 108</t>
  </si>
  <si>
    <t>HP 14 x 73</t>
  </si>
  <si>
    <t>HP 360 x 132</t>
  </si>
  <si>
    <t>HP 14 x 89</t>
  </si>
  <si>
    <t>HP 14 x 102</t>
  </si>
  <si>
    <t>HP 14 x 117</t>
  </si>
  <si>
    <t>Poutrelles universelles</t>
  </si>
  <si>
    <t>British</t>
  </si>
  <si>
    <t>Britische</t>
  </si>
  <si>
    <t>britanniques</t>
  </si>
  <si>
    <t>universal beams</t>
  </si>
  <si>
    <t>Universalträger</t>
  </si>
  <si>
    <t>conformes à BS 4 part 1 - 1993</t>
  </si>
  <si>
    <t>in accordance with BS 4 part 1 - 1993</t>
  </si>
  <si>
    <t>gemäss BS 4 part 1 - 1993</t>
  </si>
  <si>
    <t>UB 152 x 89 x 16</t>
  </si>
  <si>
    <t>UB 178 x 102 x 19</t>
  </si>
  <si>
    <t>UB 203 x 102 x 23</t>
  </si>
  <si>
    <t>UB 203 x 133 x 25</t>
  </si>
  <si>
    <t>UB 203 x 133 x 30</t>
  </si>
  <si>
    <t>UB 254 x 102 x 22</t>
  </si>
  <si>
    <t>UB 254 x 102 x 25</t>
  </si>
  <si>
    <t>UB 254 x 102 x 28</t>
  </si>
  <si>
    <t>UB 254 x 146 x 31</t>
  </si>
  <si>
    <t>UB 254 x 146 x 37</t>
  </si>
  <si>
    <t>UB 254 x 146 x 43</t>
  </si>
  <si>
    <t>UB 305 x 102 x 25</t>
  </si>
  <si>
    <t>UB 305 x 102 x 28</t>
  </si>
  <si>
    <t>UB 305 x 102 x 33</t>
  </si>
  <si>
    <t>UB 305 x 165 x 40</t>
  </si>
  <si>
    <t>UB 305 x 165 x 46</t>
  </si>
  <si>
    <t>UB 305 x 165 x 54</t>
  </si>
  <si>
    <t>UB 356 x 127 x 33</t>
  </si>
  <si>
    <t>UB 356 x 127 x 39</t>
  </si>
  <si>
    <t>UB 356 x 171 x 45</t>
  </si>
  <si>
    <t>UB 356 x 171 x 51</t>
  </si>
  <si>
    <t>UB 356 x 171 x 57</t>
  </si>
  <si>
    <t>UB 356 x 171 x 67</t>
  </si>
  <si>
    <t>UB 406 x 140 x 39</t>
  </si>
  <si>
    <t>UB 406 x 140 x 46</t>
  </si>
  <si>
    <t>UB 406 x 178 x 54</t>
  </si>
  <si>
    <t>UB 406 x 178 x 60</t>
  </si>
  <si>
    <t>UB 406 x 178 x 67</t>
  </si>
  <si>
    <t>UB 406 x 178 x 74</t>
  </si>
  <si>
    <t>UB 457 x 152 x 52</t>
  </si>
  <si>
    <t>UB 457 x 152 x 60</t>
  </si>
  <si>
    <t>UB 457 x 152 x 67</t>
  </si>
  <si>
    <t>UB 457 x 152 x 74</t>
  </si>
  <si>
    <t>UB 457 x 152 x 82</t>
  </si>
  <si>
    <t>UB 457 x 191 x 67</t>
  </si>
  <si>
    <t>UB 457 x 191 x 74</t>
  </si>
  <si>
    <t>UB 457 x 191 x 82</t>
  </si>
  <si>
    <t>UB 457 x 191 x 89</t>
  </si>
  <si>
    <t>UB 457 x 191 x 98</t>
  </si>
  <si>
    <t>UB 533 x 210 x 82</t>
  </si>
  <si>
    <t>UB 533 x 210 x 92</t>
  </si>
  <si>
    <t>UB 533 x 210 x 101</t>
  </si>
  <si>
    <t>UB 533 x 210 x 109</t>
  </si>
  <si>
    <t>UB 533 x 210 x 122</t>
  </si>
  <si>
    <t>UB 610 x 229 x 101</t>
  </si>
  <si>
    <t>W 14 x 16 x 233</t>
  </si>
  <si>
    <t>W 360 x 410 x 382</t>
  </si>
  <si>
    <t>W 14 x 16 x 257</t>
  </si>
  <si>
    <t>W 360 x 410 x 421</t>
  </si>
  <si>
    <t>W 14 x 16 x 283</t>
  </si>
  <si>
    <t>W 360 x 410 x 463</t>
  </si>
  <si>
    <t>W 14 x 16 x 311</t>
  </si>
  <si>
    <t>W 360 x 410 x 509</t>
  </si>
  <si>
    <t>W 14 x 16 x 342</t>
  </si>
  <si>
    <t>W 360 x 410 x 551</t>
  </si>
  <si>
    <t>W 14 x 16 x 370</t>
  </si>
  <si>
    <t>W 360 x 410 x 592</t>
  </si>
  <si>
    <t>W 14 x 16 x 398</t>
  </si>
  <si>
    <t>W 360 x 410 x 634</t>
  </si>
  <si>
    <t>W 14 x 16 x 426</t>
  </si>
  <si>
    <t>W 360 x 410 x 677</t>
  </si>
  <si>
    <t>W 14 x 16 x 455</t>
  </si>
  <si>
    <t>W 360 x 410 x 744</t>
  </si>
  <si>
    <t>W 14 x 16 x 500</t>
  </si>
  <si>
    <t>W 360 x 410 x 818</t>
  </si>
  <si>
    <t>W 14 x 16 x 550</t>
  </si>
  <si>
    <t>W 360 x 410 x 900</t>
  </si>
  <si>
    <t>W 14 x 16 x 605</t>
  </si>
  <si>
    <t>W 360 x 410 x 990</t>
  </si>
  <si>
    <t>W 14 x 16 x 665</t>
  </si>
  <si>
    <t xml:space="preserve">W 360 x 410 x 1086    </t>
  </si>
  <si>
    <t>W 14 x 16 x 730</t>
  </si>
  <si>
    <t>W 410 x 140 x 38.8</t>
  </si>
  <si>
    <t>W 16 x 5.5 x 26</t>
  </si>
  <si>
    <t>W 410 x 140 x 46.1</t>
  </si>
  <si>
    <t>W 16 x 5.5 x 31</t>
  </si>
  <si>
    <t>W 410 x 180 x 53</t>
  </si>
  <si>
    <t>W 16 x 7 x 36</t>
  </si>
  <si>
    <t>W 410 x 180 x 60</t>
  </si>
  <si>
    <t>W 16 x 7 x 40</t>
  </si>
  <si>
    <t>W 410 x 180 x 67</t>
  </si>
  <si>
    <t>W 16 x 7 x 45</t>
  </si>
  <si>
    <t>W 410 x 180 x 75</t>
  </si>
  <si>
    <t>W 16 x 7 x 50</t>
  </si>
  <si>
    <t>W 410 x 180 x 85</t>
  </si>
  <si>
    <t>W 16 x 7 x 57</t>
  </si>
  <si>
    <t>W 460 x 150 x 52</t>
  </si>
  <si>
    <t>W 18 x 6 x 35</t>
  </si>
  <si>
    <t>W 460 x 150 x 60</t>
  </si>
  <si>
    <t>W 18 x 6 x 40</t>
  </si>
  <si>
    <t>W 460 x 150 x 68</t>
  </si>
  <si>
    <t>W 18 x 6 x 46</t>
  </si>
  <si>
    <t>W 460 x 190 x 61</t>
  </si>
  <si>
    <t>W 18 x 7.5 x 41</t>
  </si>
  <si>
    <t>W 460 x 190 x 67</t>
  </si>
  <si>
    <t>W 18 x 7.5 x 45</t>
  </si>
  <si>
    <t>W 460 x 190 x 74</t>
  </si>
  <si>
    <t>W 18 x 7.5 x 50</t>
  </si>
  <si>
    <t>W 460 x 190 x 82</t>
  </si>
  <si>
    <t>W 18 x 7.5 x 55</t>
  </si>
  <si>
    <t>W 460 x 190 x 89</t>
  </si>
  <si>
    <t>W 18 x 7.5 x 60</t>
  </si>
  <si>
    <t>W 460 x 190 x 97</t>
  </si>
  <si>
    <t>W 18 x 7.5 x 65</t>
  </si>
  <si>
    <t>W 460 x 190 x 106</t>
  </si>
  <si>
    <t>W 18 x 7.5 x 71</t>
  </si>
  <si>
    <t>W 460 x 280 x 113</t>
  </si>
  <si>
    <t>W 18 x 11 x 76</t>
  </si>
  <si>
    <t>W 460 x 280 x 128</t>
  </si>
  <si>
    <t>W 18 x 11 x 86</t>
  </si>
  <si>
    <t>W 460 x 280 x 144</t>
  </si>
  <si>
    <t>W 18 x 11 x 97</t>
  </si>
  <si>
    <t>W 460 x 280 x 158</t>
  </si>
  <si>
    <t>W 18 x 11 x 106</t>
  </si>
  <si>
    <t>W 460 x 280 x 177</t>
  </si>
  <si>
    <t>W 18 x 11 x 119</t>
  </si>
  <si>
    <t>W 530 x 210 x 92</t>
  </si>
  <si>
    <t>W 21 x 8.25 x 62</t>
  </si>
  <si>
    <t>W 530 x 210 x 101</t>
  </si>
  <si>
    <t>W 21 x 8.25 x 68</t>
  </si>
  <si>
    <t>W 530 x 210 x 109</t>
  </si>
  <si>
    <t>W 21 x 8.25 x 73</t>
  </si>
  <si>
    <t>W 530 x 210 x 123</t>
  </si>
  <si>
    <t>W 21 x 8.25 x 83</t>
  </si>
  <si>
    <t>W 530 x 210 x 138</t>
  </si>
  <si>
    <t>W 21 x 8.25 x 93</t>
  </si>
  <si>
    <t>W 610 x 230 x 101</t>
  </si>
  <si>
    <t>W 24 x 9 x 68</t>
  </si>
  <si>
    <t>W 610 x 230 x 113</t>
  </si>
  <si>
    <t>W 24 x 9 x 76</t>
  </si>
  <si>
    <t>W 610 x 230 x 125</t>
  </si>
  <si>
    <t>W 24 x 9 x 84</t>
  </si>
  <si>
    <t>W 610 x 230 x 140</t>
  </si>
  <si>
    <t>W 24 x 9 x 94</t>
  </si>
  <si>
    <t>W 610 x 325 x 155</t>
  </si>
  <si>
    <t>W 24 x 12.75 x 104</t>
  </si>
  <si>
    <t>W 610 x 325 x 174</t>
  </si>
  <si>
    <t>W 24 x 12.75 x 117</t>
  </si>
  <si>
    <t>W 610 x 325 x 195</t>
  </si>
  <si>
    <t>W 24 x 12.75 x 131</t>
  </si>
  <si>
    <t>W 610 x 325 x 217</t>
  </si>
  <si>
    <t>W 24 x 12.75 x 146</t>
  </si>
  <si>
    <t>W 610 x 325 x 241</t>
  </si>
  <si>
    <t>W 24 x 12.75 x 162</t>
  </si>
  <si>
    <t>W 610 x 325 x 262</t>
  </si>
  <si>
    <t>W 24 x 12.75 x 176</t>
  </si>
  <si>
    <t>W 610 x 325 x 285</t>
  </si>
  <si>
    <t>W 24 x 12.75 x 192</t>
  </si>
  <si>
    <t>W 610 x 325 x 341</t>
  </si>
  <si>
    <t>W 24 x 12.75 x 229</t>
  </si>
  <si>
    <t>W 610 x 325 x 415</t>
  </si>
  <si>
    <t>W 24 x 12.75 x 279</t>
  </si>
  <si>
    <t>W 610 x 325 x 455</t>
  </si>
  <si>
    <t>W 24 x 12.75 x 306</t>
  </si>
  <si>
    <t>W 610 x 325 x 498</t>
  </si>
  <si>
    <t>W 24 x 12.75 x 335</t>
  </si>
  <si>
    <t>W 610 x 325 x 551</t>
  </si>
  <si>
    <t>W 24 x 12.75 x 370</t>
  </si>
  <si>
    <t>W 690 x 250 x 125</t>
  </si>
  <si>
    <t>W 27 x 10 x 84</t>
  </si>
  <si>
    <t>W 690 x 250 x 140</t>
  </si>
  <si>
    <t>W 27 x 10 x 94</t>
  </si>
  <si>
    <t>W 690 x 250 x 152</t>
  </si>
  <si>
    <t>W 27 x 10 x 102</t>
  </si>
  <si>
    <t>W 690 x 250 x 170</t>
  </si>
  <si>
    <t>W 27 x 10 x 114</t>
  </si>
  <si>
    <t>W 690 x 250 x 192</t>
  </si>
  <si>
    <t>W 27 x 10 x 129</t>
  </si>
  <si>
    <t>W 760 x 265 x 147</t>
  </si>
  <si>
    <t>W 30 x 10.5 x 99</t>
  </si>
  <si>
    <t>W 760 x 265 x 161</t>
  </si>
  <si>
    <t>W 30 x 10.5 x 108</t>
  </si>
  <si>
    <t>W 760 x 265 x 173</t>
  </si>
  <si>
    <t>W 30 x 10.5 x 116</t>
  </si>
  <si>
    <t>W 760 x 265 x 185</t>
  </si>
  <si>
    <t>W 30 x 10.5 x 124</t>
  </si>
  <si>
    <t>W 760 x 265 x 196</t>
  </si>
  <si>
    <t>W 30 x 10.5 x 132</t>
  </si>
  <si>
    <t>W 760 x 265 x 220</t>
  </si>
  <si>
    <t>W 30 x 10.5 x 148</t>
  </si>
  <si>
    <t>W 840 x 295 x 176</t>
  </si>
  <si>
    <t>W 33 x 11.5 x 118</t>
  </si>
  <si>
    <t>W 840 x 295 x 193</t>
  </si>
  <si>
    <t>W 33 x 11.5 x 130</t>
  </si>
  <si>
    <t>W 840 x 295 x 210</t>
  </si>
  <si>
    <t>W 33 x 11.5 x 141</t>
  </si>
  <si>
    <t>W 840 x 295 x 226</t>
  </si>
  <si>
    <t>W 33 x 11.5 x 152</t>
  </si>
  <si>
    <t>W 840 x 295 x 251</t>
  </si>
  <si>
    <t>W 33 x 11.5 x 169</t>
  </si>
  <si>
    <t>W 920 x 310 x 201</t>
  </si>
  <si>
    <t>W 36 x 12 x 135</t>
  </si>
  <si>
    <t>W 920 x 310 x 223</t>
  </si>
  <si>
    <t>W 36 x 12 x 150</t>
  </si>
  <si>
    <t>W 920 x 310 x 238</t>
  </si>
  <si>
    <t>W 36 x 12 x 160</t>
  </si>
  <si>
    <t>W 920 x 310 x 253</t>
  </si>
  <si>
    <t>W 36 x 12 x 170</t>
  </si>
  <si>
    <t>W 920 x 310 x 271</t>
  </si>
  <si>
    <t>W 36 x 12 x 182</t>
  </si>
  <si>
    <t>W 920 x 310 x 289</t>
  </si>
  <si>
    <t>W 36 x 12 x 194</t>
  </si>
  <si>
    <t>W 920 x 310 x 313</t>
  </si>
  <si>
    <t>W 36 x 12 x 210</t>
  </si>
  <si>
    <t>W 920 x 420 x 342</t>
  </si>
  <si>
    <t>IPN 320</t>
  </si>
  <si>
    <t>IPN 340</t>
  </si>
  <si>
    <t>IPN 360</t>
  </si>
  <si>
    <t>IPN 380</t>
  </si>
  <si>
    <t>IPN 400</t>
  </si>
  <si>
    <t>IPN 450</t>
  </si>
  <si>
    <t>IPN 500</t>
  </si>
  <si>
    <t>IPN 550</t>
  </si>
  <si>
    <t>American wide flange</t>
  </si>
  <si>
    <t>Amerikanische</t>
  </si>
  <si>
    <t>(metric)</t>
  </si>
  <si>
    <t>(imperial)</t>
  </si>
  <si>
    <r>
      <t>I</t>
    </r>
    <r>
      <rPr>
        <vertAlign val="subscript"/>
        <sz val="10"/>
        <color indexed="8"/>
        <rFont val="Arial"/>
        <family val="2"/>
      </rPr>
      <t>w</t>
    </r>
    <r>
      <rPr>
        <sz val="10"/>
        <color indexed="8"/>
        <rFont val="Arial"/>
        <family val="2"/>
      </rPr>
      <t>x</t>
    </r>
    <r>
      <rPr>
        <sz val="8"/>
        <color indexed="8"/>
        <rFont val="Arial"/>
        <family val="2"/>
      </rPr>
      <t>10</t>
    </r>
    <r>
      <rPr>
        <vertAlign val="superscript"/>
        <sz val="8"/>
        <color indexed="8"/>
        <rFont val="Arial"/>
        <family val="2"/>
      </rPr>
      <t>-3</t>
    </r>
  </si>
  <si>
    <t>lbs/ft</t>
  </si>
  <si>
    <t>W 100 x 100 x 19.3</t>
  </si>
  <si>
    <t>W 4 x 4 x 13</t>
  </si>
  <si>
    <t>W 130 x 130 x 23.8</t>
  </si>
  <si>
    <t>W 5 x 5 x 16</t>
  </si>
  <si>
    <t>W 130 x 130 x 28.1</t>
  </si>
  <si>
    <t>W 5 x 5 x 19</t>
  </si>
  <si>
    <t>W 150 x 100 x 13.5</t>
  </si>
  <si>
    <t>W 6 x 4 x 9</t>
  </si>
  <si>
    <t>W 150 x 100 x 18.0</t>
  </si>
  <si>
    <t>W 6 x 4 x 12</t>
  </si>
  <si>
    <t>W 150 x 100 x 24.0</t>
  </si>
  <si>
    <t>W 6 x 4 x 16</t>
  </si>
  <si>
    <t>W 150 x 150 x 22.5</t>
  </si>
  <si>
    <t>W 6 x 6 x 15</t>
  </si>
  <si>
    <t>W 150 x 150 x 29.8</t>
  </si>
  <si>
    <t>W 6 x 6 x 20</t>
  </si>
  <si>
    <t>W 150 x 150 x 37.1</t>
  </si>
  <si>
    <t>W 6 x 6 x 25</t>
  </si>
  <si>
    <t>W 200 x 100 x 15.0</t>
  </si>
  <si>
    <t>W 8 x 4 x 10</t>
  </si>
  <si>
    <t>W 200 x 100 x 19.3</t>
  </si>
  <si>
    <t>W 8 x 4 x 13</t>
  </si>
  <si>
    <t>W 200 x 100 x 22.5</t>
  </si>
  <si>
    <t>W 8 x 4 x 15</t>
  </si>
  <si>
    <t>W 200 x 135 x 21</t>
  </si>
  <si>
    <t>W 8 x 5.25 x 14</t>
  </si>
  <si>
    <t>W 200 x 135 x 26.6</t>
  </si>
  <si>
    <t>W 8 x 5.25 x 18</t>
  </si>
  <si>
    <t>W 200 x 135 x 31.3</t>
  </si>
  <si>
    <t>W 8 x 5.25 x 21</t>
  </si>
  <si>
    <t>W 200 x 165 x 35.9</t>
  </si>
  <si>
    <t>W 8 x 6.5 x 24</t>
  </si>
  <si>
    <t>W 200 x 165 x 41.7</t>
  </si>
  <si>
    <t>W 8 x 6.5 x 28</t>
  </si>
  <si>
    <t>W 200 x 200 x 46.1</t>
  </si>
  <si>
    <t>W 8 x 8 x 31</t>
  </si>
  <si>
    <t>W 200 x 200 x 52</t>
  </si>
  <si>
    <t>W 8 x 8 x 35</t>
  </si>
  <si>
    <t>W 200 x 200 x 59</t>
  </si>
  <si>
    <t>W 8 x 8 x 40</t>
  </si>
  <si>
    <t>W 200 x 200 x 71</t>
  </si>
  <si>
    <t>W 8 x 8 x 48</t>
  </si>
  <si>
    <t>W 200 x 200 x 86</t>
  </si>
  <si>
    <t>W 8 x 8 x 58</t>
  </si>
  <si>
    <t>W 200 x 200 x 100</t>
  </si>
  <si>
    <t>W 8 x 8 x 67</t>
  </si>
  <si>
    <t>W 250 x 100 x 17.9</t>
  </si>
  <si>
    <t>W 10 x 4 x 12</t>
  </si>
  <si>
    <t>W 250 x 100 x 22.3</t>
  </si>
  <si>
    <t>W 10 x 4 x 15</t>
  </si>
  <si>
    <t>W 250 x 100 x 25.3</t>
  </si>
  <si>
    <t>W 10 x 4 x 17</t>
  </si>
  <si>
    <t>W 250 x 100 x 28.4</t>
  </si>
  <si>
    <t>W 10 x 4 x 19</t>
  </si>
  <si>
    <t>W 250 x 145 x 24</t>
  </si>
  <si>
    <t>W 10 x 5.75 x 16</t>
  </si>
  <si>
    <t>W 250 x 145 x 32.7</t>
  </si>
  <si>
    <t>W 10 x 5.75 x 22</t>
  </si>
  <si>
    <t>W 250 x 145 x 38.5</t>
  </si>
  <si>
    <t>W 10 x 5.75 x 26</t>
  </si>
  <si>
    <t>W 250 x 145 x 44.8</t>
  </si>
  <si>
    <t>W 10 x 5.75 x 30</t>
  </si>
  <si>
    <t>W 250 x 250 x 73</t>
  </si>
  <si>
    <t>W 10 x 10 x 49</t>
  </si>
  <si>
    <t>W 250 x 250 x 80</t>
  </si>
  <si>
    <t>W 10 x 10 x 54</t>
  </si>
  <si>
    <t>W 250 x 250 x 89</t>
  </si>
  <si>
    <t>W 10 x 10 x 60</t>
  </si>
  <si>
    <t>W 250 x 250 x 101</t>
  </si>
  <si>
    <t>W 10 x 10 x 68</t>
  </si>
  <si>
    <t>W 250 x 250 x 115</t>
  </si>
  <si>
    <t>W 10 x 10 x 77</t>
  </si>
  <si>
    <t>W 250 x 250 x 131</t>
  </si>
  <si>
    <t>W 10 x 10 x 88</t>
  </si>
  <si>
    <t>W 250 x 250 x 149</t>
  </si>
  <si>
    <t>W 10 x 10 x 100</t>
  </si>
  <si>
    <t>W 250 x 250 x 167</t>
  </si>
  <si>
    <t>W 10 x 10 x 112</t>
  </si>
  <si>
    <t>W 310 x 100 x 21.0</t>
  </si>
  <si>
    <t>W 12 x 4 x 14</t>
  </si>
  <si>
    <t>W 310 x 100 x 23.8</t>
  </si>
  <si>
    <t>W 12 x 4 x 16</t>
  </si>
  <si>
    <t>W 310 x 100 x 28.3</t>
  </si>
  <si>
    <t>W 12 x 4 x 19</t>
  </si>
  <si>
    <t>W 310 x 100 x 32.7</t>
  </si>
  <si>
    <t>W 12 x 4 x 22</t>
  </si>
  <si>
    <t>W 310 x 165 x 31</t>
  </si>
  <si>
    <t>W 12 x 6.5 x 21</t>
  </si>
  <si>
    <t>W 310 x 165 x 38.7</t>
  </si>
  <si>
    <t>W 12 x 6.5 x 26</t>
  </si>
  <si>
    <t>W 310 x 165 x 44.5</t>
  </si>
  <si>
    <t>W 12 x 6.5 x 30</t>
  </si>
  <si>
    <t>W 310 x 165 x 52</t>
  </si>
  <si>
    <t>W 12 x 6.5 x 35</t>
  </si>
  <si>
    <t>W 310 x 310 x 97</t>
  </si>
  <si>
    <t>W 12 x 12 x 65</t>
  </si>
  <si>
    <t>W 310 x 310 x 107</t>
  </si>
  <si>
    <t>W 12 x 12 x 72</t>
  </si>
  <si>
    <t>W 310 x 310 x 117</t>
  </si>
  <si>
    <t>W 12 x 12 x 79</t>
  </si>
  <si>
    <t>W 310 x 310 x 129</t>
  </si>
  <si>
    <t>W 12 x 12 x 87</t>
  </si>
  <si>
    <t>W 310 x 310 x 143</t>
  </si>
  <si>
    <t>W 12 x 12 x 96</t>
  </si>
  <si>
    <t>W 310 x 310 x 158</t>
  </si>
  <si>
    <t>W 12 x 12 x 106</t>
  </si>
  <si>
    <t>W 310 x 310 x 179</t>
  </si>
  <si>
    <t>W 12 x 12 x 120</t>
  </si>
  <si>
    <t>W 310 x 310 x 202</t>
  </si>
  <si>
    <t>W 12 x 12 x 136</t>
  </si>
  <si>
    <t>W 310 x 310 x 226</t>
  </si>
  <si>
    <t>W 12 x 12 x 152</t>
  </si>
  <si>
    <t>W 310 x 310 x 253</t>
  </si>
  <si>
    <t>W 12 x 12 x 170</t>
  </si>
  <si>
    <t>W 310 x 310 x 283</t>
  </si>
  <si>
    <t>W 12 x 12 x 190</t>
  </si>
  <si>
    <t>W 310 x 310 x 313</t>
  </si>
  <si>
    <t>W 12 x 12 x 210</t>
  </si>
  <si>
    <t>W 310 x 310 x 342</t>
  </si>
  <si>
    <t>W 12 x 12 x 230</t>
  </si>
  <si>
    <t>W 360 x 130 x 32.9</t>
  </si>
  <si>
    <t>W 14 x 5 x 22</t>
  </si>
  <si>
    <t>W 360 x 130 x 39.0</t>
  </si>
  <si>
    <t>W 14 x 5 x 26</t>
  </si>
  <si>
    <t>W 360 x 170 x 44</t>
  </si>
  <si>
    <t>W 14 x 6.75 x 30</t>
  </si>
  <si>
    <t>W 360 x 170 x 51</t>
  </si>
  <si>
    <t>W 14 x 6.75 x 34</t>
  </si>
  <si>
    <t>W 360 x 170 x 57.8</t>
  </si>
  <si>
    <t>W 14 x 6.75 x 38</t>
  </si>
  <si>
    <t>W 360 x 370 x 134</t>
  </si>
  <si>
    <t>W 14 x 14.5 x 90</t>
  </si>
  <si>
    <t>W 360 x 370 x 147</t>
  </si>
  <si>
    <t>W 14 x 14.5 x 99</t>
  </si>
  <si>
    <t>W 360 x 370 x 162</t>
  </si>
  <si>
    <t>W 14 x 14.5 x 109</t>
  </si>
  <si>
    <t>W 360 x 370 x 179</t>
  </si>
  <si>
    <t>W 14 x 14.5 x 120</t>
  </si>
  <si>
    <t>W 360 x 370 x 196</t>
  </si>
  <si>
    <t>W 14 x 14.5 x 132</t>
  </si>
  <si>
    <t>W 360 x 410 x 216</t>
  </si>
  <si>
    <t>W 14 x 16 x 145</t>
  </si>
  <si>
    <t>W 360 x 410 x 237</t>
  </si>
  <si>
    <t>W 14 x 16 x 159</t>
  </si>
  <si>
    <t>W 360 x 410 x 262</t>
  </si>
  <si>
    <t>W 14 x 16 x 176</t>
  </si>
  <si>
    <t>W 360 x 410 x 287</t>
  </si>
  <si>
    <t>W 14 x 16 x 193</t>
  </si>
  <si>
    <t>W 360 x 410 x 314</t>
  </si>
  <si>
    <t>W 14 x 16 x 211</t>
  </si>
  <si>
    <t>W 360 x 410 x 347</t>
  </si>
  <si>
    <t>HE 800 AA</t>
  </si>
  <si>
    <t>HE 800 A</t>
  </si>
  <si>
    <t>HE 800 B</t>
  </si>
  <si>
    <t>HE 800 M</t>
  </si>
  <si>
    <t>HE 800 x 373</t>
  </si>
  <si>
    <t>HE 800 x 444</t>
  </si>
  <si>
    <t>HE 900 AA</t>
  </si>
  <si>
    <t>HE 900 A</t>
  </si>
  <si>
    <t>HE 900 B</t>
  </si>
  <si>
    <t>HE 900 M</t>
  </si>
  <si>
    <t>HE 900 x 391</t>
  </si>
  <si>
    <t>HE 900 x 466</t>
  </si>
  <si>
    <t>HE 1000 AA</t>
  </si>
  <si>
    <t>HE 1000 A</t>
  </si>
  <si>
    <t>HE 1000 B</t>
  </si>
  <si>
    <t>HE 1000 M</t>
  </si>
  <si>
    <t>HE 1000 x 393</t>
  </si>
  <si>
    <t>HE 1000 x 409</t>
  </si>
  <si>
    <t>HE 1000 x 488</t>
  </si>
  <si>
    <t>HE 1000 x 579</t>
  </si>
  <si>
    <t>HL 920 x 342</t>
  </si>
  <si>
    <t>HL 920 x 365</t>
  </si>
  <si>
    <t>HL 920 x 387</t>
  </si>
  <si>
    <t>HL 920 x 417</t>
  </si>
  <si>
    <t>HL 920 x 446</t>
  </si>
  <si>
    <t>HL 920 x 488</t>
  </si>
  <si>
    <t>HL 920 x 534</t>
  </si>
  <si>
    <t>HL 920 x 585</t>
  </si>
  <si>
    <t>HL 920 x 653</t>
  </si>
  <si>
    <t>HL 920 x 784</t>
  </si>
  <si>
    <t>HL 920 x 967</t>
  </si>
  <si>
    <t>HL 1000 x 296</t>
  </si>
  <si>
    <t>HL 1000 A</t>
  </si>
  <si>
    <t>HL 1000 B</t>
  </si>
  <si>
    <t>HL 1000 M</t>
  </si>
  <si>
    <t>HL 1000 x 477</t>
  </si>
  <si>
    <t>HL 1000 x 554</t>
  </si>
  <si>
    <t>HL 1000 x 642</t>
  </si>
  <si>
    <t>HL 1000 x 748</t>
  </si>
  <si>
    <t>HL 1000 x 883</t>
  </si>
  <si>
    <t>HL 1100 A</t>
  </si>
  <si>
    <t>HL 1100 B</t>
  </si>
  <si>
    <t>HL 1100 M</t>
  </si>
  <si>
    <t>HL 1100 R</t>
  </si>
  <si>
    <t>Poutrelles-poteaux à</t>
  </si>
  <si>
    <t>Wide flange columns</t>
  </si>
  <si>
    <t>Breitflansch-</t>
  </si>
  <si>
    <t>larges ailes</t>
  </si>
  <si>
    <t>Stützenprofile</t>
  </si>
  <si>
    <t>profilés HD 360 et HD 400x216 à 1086</t>
  </si>
  <si>
    <t>shapes HD 360 and HD 400x216 to 1086</t>
  </si>
  <si>
    <t>Profile HD 360 und HD 400x216 bis 1086</t>
  </si>
  <si>
    <t>conformes à ASTM A6 / A 6M</t>
  </si>
  <si>
    <t>in accordance with ASTM A6 / A 6M</t>
  </si>
  <si>
    <t>gemäss ASTM A6 / A 6M</t>
  </si>
  <si>
    <r>
      <t>t</t>
    </r>
    <r>
      <rPr>
        <vertAlign val="subscript"/>
        <sz val="8"/>
        <rFont val="Arial"/>
        <family val="2"/>
      </rPr>
      <t>w</t>
    </r>
  </si>
  <si>
    <r>
      <t>t</t>
    </r>
    <r>
      <rPr>
        <vertAlign val="subscript"/>
        <sz val="8"/>
        <rFont val="Arial"/>
        <family val="2"/>
      </rPr>
      <t>f</t>
    </r>
  </si>
  <si>
    <r>
      <t>h</t>
    </r>
    <r>
      <rPr>
        <vertAlign val="subscript"/>
        <sz val="8"/>
        <rFont val="Arial"/>
        <family val="2"/>
      </rPr>
      <t>i</t>
    </r>
  </si>
  <si>
    <r>
      <t>p</t>
    </r>
    <r>
      <rPr>
        <vertAlign val="subscript"/>
        <sz val="8"/>
        <rFont val="Arial"/>
        <family val="2"/>
      </rPr>
      <t>min</t>
    </r>
  </si>
  <si>
    <r>
      <t>p</t>
    </r>
    <r>
      <rPr>
        <vertAlign val="subscript"/>
        <sz val="8"/>
        <rFont val="Arial"/>
        <family val="2"/>
      </rPr>
      <t>max</t>
    </r>
  </si>
  <si>
    <r>
      <t>A</t>
    </r>
    <r>
      <rPr>
        <vertAlign val="subscript"/>
        <sz val="8"/>
        <rFont val="Arial"/>
        <family val="2"/>
      </rPr>
      <t>L</t>
    </r>
  </si>
  <si>
    <r>
      <t>A</t>
    </r>
    <r>
      <rPr>
        <vertAlign val="subscript"/>
        <sz val="8"/>
        <rFont val="Arial"/>
        <family val="2"/>
      </rPr>
      <t>G</t>
    </r>
  </si>
  <si>
    <r>
      <t>I</t>
    </r>
    <r>
      <rPr>
        <vertAlign val="subscript"/>
        <sz val="8"/>
        <rFont val="Arial"/>
        <family val="2"/>
      </rPr>
      <t>y</t>
    </r>
  </si>
  <si>
    <r>
      <t>i</t>
    </r>
    <r>
      <rPr>
        <vertAlign val="subscript"/>
        <sz val="8"/>
        <rFont val="Arial"/>
        <family val="2"/>
      </rPr>
      <t>y</t>
    </r>
  </si>
  <si>
    <r>
      <t>A</t>
    </r>
    <r>
      <rPr>
        <vertAlign val="subscript"/>
        <sz val="8"/>
        <rFont val="Arial"/>
        <family val="2"/>
      </rPr>
      <t>vz</t>
    </r>
  </si>
  <si>
    <r>
      <t>I</t>
    </r>
    <r>
      <rPr>
        <vertAlign val="subscript"/>
        <sz val="8"/>
        <rFont val="Arial"/>
        <family val="2"/>
      </rPr>
      <t>z</t>
    </r>
  </si>
  <si>
    <r>
      <t xml:space="preserve"> i</t>
    </r>
    <r>
      <rPr>
        <vertAlign val="subscript"/>
        <sz val="8"/>
        <rFont val="Arial"/>
        <family val="2"/>
      </rPr>
      <t>z</t>
    </r>
  </si>
  <si>
    <r>
      <t>s</t>
    </r>
    <r>
      <rPr>
        <vertAlign val="subscript"/>
        <sz val="8"/>
        <rFont val="Arial"/>
        <family val="2"/>
      </rPr>
      <t>s</t>
    </r>
  </si>
  <si>
    <r>
      <t>I</t>
    </r>
    <r>
      <rPr>
        <vertAlign val="subscript"/>
        <sz val="8"/>
        <color indexed="8"/>
        <rFont val="Arial"/>
        <family val="2"/>
      </rPr>
      <t>t</t>
    </r>
  </si>
  <si>
    <r>
      <t>I</t>
    </r>
    <r>
      <rPr>
        <vertAlign val="subscript"/>
        <sz val="8"/>
        <color indexed="8"/>
        <rFont val="Arial"/>
        <family val="2"/>
      </rPr>
      <t>w</t>
    </r>
    <r>
      <rPr>
        <sz val="8"/>
        <color indexed="8"/>
        <rFont val="Arial"/>
        <family val="2"/>
      </rPr>
      <t>x10</t>
    </r>
    <r>
      <rPr>
        <vertAlign val="superscript"/>
        <sz val="8"/>
        <color indexed="8"/>
        <rFont val="Arial"/>
        <family val="2"/>
      </rPr>
      <t>-3</t>
    </r>
  </si>
  <si>
    <r>
      <t>cm</t>
    </r>
    <r>
      <rPr>
        <vertAlign val="superscript"/>
        <sz val="8"/>
        <rFont val="Arial"/>
        <family val="2"/>
      </rPr>
      <t xml:space="preserve">4 </t>
    </r>
  </si>
  <si>
    <t>HD 260 x 54.1</t>
  </si>
  <si>
    <t>HD 260 x 68.2</t>
  </si>
  <si>
    <t>HD 260 x 93.0</t>
  </si>
  <si>
    <t>HD 260 x 114</t>
  </si>
  <si>
    <t>HD 260 x 142</t>
  </si>
  <si>
    <t>HD 260 x 172</t>
  </si>
  <si>
    <t>HD 320 x 74.2</t>
  </si>
  <si>
    <t>HD 320 x 97.6</t>
  </si>
  <si>
    <t>HD 320 x 127</t>
  </si>
  <si>
    <t>HD 320 x 158</t>
  </si>
  <si>
    <t>HD 320 x 198</t>
  </si>
  <si>
    <t>HD 320 x 245</t>
  </si>
  <si>
    <t>HD 320 x 300</t>
  </si>
  <si>
    <t>HD 360 x 134</t>
  </si>
  <si>
    <t>HD 360 x 147</t>
  </si>
  <si>
    <t>HD 360 x 162</t>
  </si>
  <si>
    <t>HD 360 x 179</t>
  </si>
  <si>
    <t>HD 360 x 196</t>
  </si>
  <si>
    <t>HD 400 x 187</t>
  </si>
  <si>
    <t>HD 400 x 216</t>
  </si>
  <si>
    <t>HD 400 x 237</t>
  </si>
  <si>
    <t>HD 400 x 262</t>
  </si>
  <si>
    <t>HD 400 x 287</t>
  </si>
  <si>
    <t>HD 400 x 314</t>
  </si>
  <si>
    <t>HD 400 x 347</t>
  </si>
  <si>
    <t>HD 400 x 382</t>
  </si>
  <si>
    <t>HD 400 x 421</t>
  </si>
  <si>
    <t>HD 400 x 463</t>
  </si>
  <si>
    <t>HD 400 x 509</t>
  </si>
  <si>
    <t>HD 400 x 551</t>
  </si>
  <si>
    <t>HD 400 x 592</t>
  </si>
  <si>
    <t>HD 400 x 634</t>
  </si>
  <si>
    <t>HD 400 x 677</t>
  </si>
  <si>
    <t>HD 400 x 744</t>
  </si>
  <si>
    <t>HD 400 x 818</t>
  </si>
  <si>
    <t>HD 400 x 900</t>
  </si>
  <si>
    <t>HD 400 x 990</t>
  </si>
  <si>
    <t>HD 400 x 1086</t>
  </si>
  <si>
    <t>Poutrelles-pieux</t>
  </si>
  <si>
    <t>Wide flange</t>
  </si>
  <si>
    <t>Breitflanschpfähle</t>
  </si>
  <si>
    <t>bearing piles</t>
  </si>
  <si>
    <r>
      <t>t</t>
    </r>
    <r>
      <rPr>
        <vertAlign val="subscript"/>
        <sz val="12"/>
        <color indexed="8"/>
        <rFont val="Arial"/>
        <family val="2"/>
      </rPr>
      <t>w</t>
    </r>
  </si>
  <si>
    <r>
      <t>t</t>
    </r>
    <r>
      <rPr>
        <vertAlign val="subscript"/>
        <sz val="12"/>
        <color indexed="8"/>
        <rFont val="Arial"/>
        <family val="2"/>
      </rPr>
      <t>f</t>
    </r>
  </si>
  <si>
    <r>
      <t>h</t>
    </r>
    <r>
      <rPr>
        <vertAlign val="subscript"/>
        <sz val="12"/>
        <color indexed="8"/>
        <rFont val="Arial"/>
        <family val="2"/>
      </rPr>
      <t>i</t>
    </r>
  </si>
  <si>
    <r>
      <t>p</t>
    </r>
    <r>
      <rPr>
        <vertAlign val="subscript"/>
        <sz val="12"/>
        <color indexed="8"/>
        <rFont val="Arial"/>
        <family val="2"/>
      </rPr>
      <t>min</t>
    </r>
  </si>
  <si>
    <r>
      <t>p</t>
    </r>
    <r>
      <rPr>
        <vertAlign val="subscript"/>
        <sz val="12"/>
        <color indexed="8"/>
        <rFont val="Arial"/>
        <family val="2"/>
      </rPr>
      <t>max</t>
    </r>
  </si>
  <si>
    <r>
      <t>A</t>
    </r>
    <r>
      <rPr>
        <vertAlign val="subscript"/>
        <sz val="12"/>
        <color indexed="8"/>
        <rFont val="Arial"/>
        <family val="2"/>
      </rPr>
      <t>L</t>
    </r>
  </si>
  <si>
    <r>
      <t>A</t>
    </r>
    <r>
      <rPr>
        <vertAlign val="subscript"/>
        <sz val="12"/>
        <color indexed="8"/>
        <rFont val="Arial"/>
        <family val="2"/>
      </rPr>
      <t>G</t>
    </r>
  </si>
  <si>
    <r>
      <t>I</t>
    </r>
    <r>
      <rPr>
        <vertAlign val="subscript"/>
        <sz val="12"/>
        <color indexed="8"/>
        <rFont val="Arial"/>
        <family val="2"/>
      </rPr>
      <t>y</t>
    </r>
  </si>
  <si>
    <r>
      <t>i</t>
    </r>
    <r>
      <rPr>
        <vertAlign val="subscript"/>
        <sz val="12"/>
        <color indexed="8"/>
        <rFont val="Arial"/>
        <family val="2"/>
      </rPr>
      <t>y</t>
    </r>
  </si>
  <si>
    <r>
      <t>A</t>
    </r>
    <r>
      <rPr>
        <vertAlign val="subscript"/>
        <sz val="12"/>
        <color indexed="8"/>
        <rFont val="Arial"/>
        <family val="2"/>
      </rPr>
      <t>vz</t>
    </r>
  </si>
  <si>
    <r>
      <t>I</t>
    </r>
    <r>
      <rPr>
        <vertAlign val="subscript"/>
        <sz val="12"/>
        <color indexed="8"/>
        <rFont val="Arial"/>
        <family val="2"/>
      </rPr>
      <t>z</t>
    </r>
  </si>
  <si>
    <r>
      <t xml:space="preserve"> i</t>
    </r>
    <r>
      <rPr>
        <vertAlign val="subscript"/>
        <sz val="12"/>
        <color indexed="8"/>
        <rFont val="Arial"/>
        <family val="2"/>
      </rPr>
      <t>z</t>
    </r>
  </si>
  <si>
    <r>
      <t>s</t>
    </r>
    <r>
      <rPr>
        <vertAlign val="subscript"/>
        <sz val="12"/>
        <color indexed="8"/>
        <rFont val="Arial"/>
        <family val="2"/>
      </rPr>
      <t>s</t>
    </r>
  </si>
  <si>
    <r>
      <t>I</t>
    </r>
    <r>
      <rPr>
        <vertAlign val="subscript"/>
        <sz val="10"/>
        <color indexed="8"/>
        <rFont val="Arial"/>
        <family val="2"/>
      </rPr>
      <t>w</t>
    </r>
    <r>
      <rPr>
        <sz val="7"/>
        <color indexed="8"/>
        <rFont val="Arial"/>
        <family val="2"/>
      </rPr>
      <t>x10</t>
    </r>
    <r>
      <rPr>
        <vertAlign val="superscript"/>
        <sz val="8"/>
        <color indexed="8"/>
        <rFont val="Arial"/>
        <family val="2"/>
      </rPr>
      <t>-3</t>
    </r>
  </si>
  <si>
    <r>
      <t>cm</t>
    </r>
    <r>
      <rPr>
        <vertAlign val="superscript"/>
        <sz val="9"/>
        <color indexed="8"/>
        <rFont val="Arial"/>
        <family val="2"/>
      </rPr>
      <t>2</t>
    </r>
  </si>
  <si>
    <r>
      <t>m</t>
    </r>
    <r>
      <rPr>
        <vertAlign val="superscript"/>
        <sz val="8"/>
        <color indexed="8"/>
        <rFont val="Arial"/>
        <family val="2"/>
      </rPr>
      <t>2</t>
    </r>
    <r>
      <rPr>
        <sz val="8"/>
        <color indexed="8"/>
        <rFont val="Arial"/>
        <family val="2"/>
      </rPr>
      <t>/m</t>
    </r>
  </si>
  <si>
    <r>
      <t xml:space="preserve"> m</t>
    </r>
    <r>
      <rPr>
        <vertAlign val="superscript"/>
        <sz val="8"/>
        <color indexed="8"/>
        <rFont val="Arial"/>
        <family val="2"/>
      </rPr>
      <t>2</t>
    </r>
    <r>
      <rPr>
        <sz val="8"/>
        <color indexed="8"/>
        <rFont val="Arial"/>
        <family val="2"/>
      </rPr>
      <t>/t</t>
    </r>
  </si>
  <si>
    <r>
      <t>cm</t>
    </r>
    <r>
      <rPr>
        <vertAlign val="superscript"/>
        <sz val="9"/>
        <color indexed="8"/>
        <rFont val="Arial"/>
        <family val="2"/>
      </rPr>
      <t>4</t>
    </r>
    <r>
      <rPr>
        <vertAlign val="superscript"/>
        <sz val="12"/>
        <color indexed="8"/>
        <rFont val="Arial"/>
        <family val="2"/>
      </rPr>
      <t xml:space="preserve"> </t>
    </r>
  </si>
  <si>
    <r>
      <t>cm</t>
    </r>
    <r>
      <rPr>
        <vertAlign val="superscript"/>
        <sz val="9"/>
        <color indexed="8"/>
        <rFont val="Arial"/>
        <family val="2"/>
      </rPr>
      <t>3</t>
    </r>
  </si>
  <si>
    <r>
      <t>cm</t>
    </r>
    <r>
      <rPr>
        <vertAlign val="superscript"/>
        <sz val="8"/>
        <color indexed="8"/>
        <rFont val="Arial"/>
        <family val="2"/>
      </rPr>
      <t>2</t>
    </r>
  </si>
  <si>
    <r>
      <t>cm</t>
    </r>
    <r>
      <rPr>
        <vertAlign val="superscript"/>
        <sz val="8"/>
        <color indexed="8"/>
        <rFont val="Arial"/>
        <family val="2"/>
      </rPr>
      <t>3</t>
    </r>
  </si>
  <si>
    <t>HP 200 x 43</t>
  </si>
  <si>
    <t>HP 200 x 53</t>
  </si>
  <si>
    <t>HP 220 x 57</t>
  </si>
  <si>
    <t>HP 260 x 75</t>
  </si>
  <si>
    <t>HP 260 x 87</t>
  </si>
  <si>
    <t>HP 305 x 79</t>
  </si>
  <si>
    <t>HP 305 x 88</t>
  </si>
  <si>
    <t>HP 305 x 95</t>
  </si>
  <si>
    <t>HP 305 x 110</t>
  </si>
  <si>
    <t>HP 305 x 126</t>
  </si>
  <si>
    <t>HP 305 x 149</t>
  </si>
  <si>
    <t>HP 305 x 180</t>
  </si>
  <si>
    <t>HP 305 x 186</t>
  </si>
  <si>
    <t>HP 305 x 223</t>
  </si>
  <si>
    <t>HP 320 x 88</t>
  </si>
  <si>
    <t>HP 320 x 103</t>
  </si>
  <si>
    <t>HP 320 x 117</t>
  </si>
  <si>
    <t>HP 320 x 147</t>
  </si>
  <si>
    <t>HP 320 x 184</t>
  </si>
  <si>
    <t>HP 360 x 84</t>
  </si>
  <si>
    <t>HP 360 x 109</t>
  </si>
  <si>
    <t>HP 360 x 133</t>
  </si>
  <si>
    <t>HP 360 x 152</t>
  </si>
  <si>
    <t>HP 360 x 174</t>
  </si>
  <si>
    <t>HP 360 x 180</t>
  </si>
  <si>
    <t>HP 400 x 122</t>
  </si>
  <si>
    <t>HP 400 x 140</t>
  </si>
  <si>
    <t>HP 400 x 158</t>
  </si>
  <si>
    <t>HP 400 x 176</t>
  </si>
  <si>
    <t>HP 400 x 194</t>
  </si>
  <si>
    <t>HP 400 x 213</t>
  </si>
  <si>
    <t>HP 400 x 231</t>
  </si>
  <si>
    <t>Poutrelles normales</t>
  </si>
  <si>
    <t>European standard</t>
  </si>
  <si>
    <t>beams</t>
  </si>
  <si>
    <t>Normalträger</t>
  </si>
  <si>
    <t>inclinaison des ailes: 14%</t>
  </si>
  <si>
    <t>flange slope: 14%</t>
  </si>
  <si>
    <t>Flanschneigung: 14%</t>
  </si>
  <si>
    <r>
      <t>r</t>
    </r>
    <r>
      <rPr>
        <vertAlign val="subscript"/>
        <sz val="12"/>
        <rFont val="Arial"/>
        <family val="2"/>
      </rPr>
      <t>1</t>
    </r>
  </si>
  <si>
    <r>
      <t>r</t>
    </r>
    <r>
      <rPr>
        <vertAlign val="subscript"/>
        <sz val="12"/>
        <rFont val="Arial"/>
        <family val="2"/>
      </rPr>
      <t>2</t>
    </r>
  </si>
  <si>
    <r>
      <t>I</t>
    </r>
    <r>
      <rPr>
        <vertAlign val="subscript"/>
        <sz val="10"/>
        <color indexed="8"/>
        <rFont val="Arial"/>
        <family val="2"/>
      </rPr>
      <t>w</t>
    </r>
    <r>
      <rPr>
        <sz val="8"/>
        <color indexed="8"/>
        <rFont val="Arial"/>
        <family val="2"/>
      </rPr>
      <t>x10</t>
    </r>
    <r>
      <rPr>
        <vertAlign val="superscript"/>
        <sz val="9"/>
        <color indexed="8"/>
        <rFont val="Arial"/>
        <family val="2"/>
      </rPr>
      <t>-3</t>
    </r>
  </si>
  <si>
    <r>
      <t>cm</t>
    </r>
    <r>
      <rPr>
        <vertAlign val="superscript"/>
        <sz val="10"/>
        <rFont val="Arial"/>
        <family val="2"/>
      </rPr>
      <t>2</t>
    </r>
  </si>
  <si>
    <r>
      <t>m</t>
    </r>
    <r>
      <rPr>
        <vertAlign val="superscript"/>
        <sz val="10"/>
        <rFont val="Arial"/>
        <family val="2"/>
      </rPr>
      <t>2</t>
    </r>
    <r>
      <rPr>
        <sz val="8"/>
        <rFont val="Arial"/>
        <family val="2"/>
      </rPr>
      <t>/m</t>
    </r>
  </si>
  <si>
    <r>
      <t xml:space="preserve"> m</t>
    </r>
    <r>
      <rPr>
        <vertAlign val="superscript"/>
        <sz val="10"/>
        <rFont val="Arial"/>
        <family val="2"/>
      </rPr>
      <t>2</t>
    </r>
    <r>
      <rPr>
        <sz val="8"/>
        <rFont val="Arial"/>
        <family val="2"/>
      </rPr>
      <t>/t</t>
    </r>
  </si>
  <si>
    <r>
      <t>cm</t>
    </r>
    <r>
      <rPr>
        <vertAlign val="superscript"/>
        <sz val="10"/>
        <rFont val="Arial"/>
        <family val="2"/>
      </rPr>
      <t xml:space="preserve">4 </t>
    </r>
  </si>
  <si>
    <r>
      <t>cm</t>
    </r>
    <r>
      <rPr>
        <vertAlign val="superscript"/>
        <sz val="10"/>
        <rFont val="Arial"/>
        <family val="2"/>
      </rPr>
      <t>3</t>
    </r>
  </si>
  <si>
    <r>
      <t>cm</t>
    </r>
    <r>
      <rPr>
        <vertAlign val="superscript"/>
        <sz val="10"/>
        <rFont val="Arial"/>
        <family val="2"/>
      </rPr>
      <t>4</t>
    </r>
  </si>
  <si>
    <r>
      <t>cm</t>
    </r>
    <r>
      <rPr>
        <vertAlign val="superscript"/>
        <sz val="9"/>
        <color indexed="8"/>
        <rFont val="Arial"/>
        <family val="2"/>
      </rPr>
      <t>4</t>
    </r>
  </si>
  <si>
    <r>
      <t>cm</t>
    </r>
    <r>
      <rPr>
        <vertAlign val="superscript"/>
        <sz val="9"/>
        <color indexed="8"/>
        <rFont val="Arial"/>
        <family val="2"/>
      </rPr>
      <t>6</t>
    </r>
  </si>
  <si>
    <t>IPN 120</t>
  </si>
  <si>
    <t>IPN 140</t>
  </si>
  <si>
    <t>IPN 160</t>
  </si>
  <si>
    <t>IPN 180</t>
  </si>
  <si>
    <t>IPN 200</t>
  </si>
  <si>
    <t>IPN 220</t>
  </si>
  <si>
    <t>IPN 240</t>
  </si>
  <si>
    <t>IPN 260</t>
  </si>
  <si>
    <t>IPN 280</t>
  </si>
  <si>
    <t>IPN 300</t>
  </si>
  <si>
    <t>Poutrelles-I</t>
  </si>
  <si>
    <t>European I-beams</t>
  </si>
  <si>
    <t>Europäische I-Profile</t>
  </si>
  <si>
    <t>européennes</t>
  </si>
  <si>
    <t>IPE 100 - 600</t>
  </si>
  <si>
    <t>conformes à Euronorme 19-57</t>
  </si>
  <si>
    <t>in accordance with Euronorm 19-57</t>
  </si>
  <si>
    <t>gemäss Euronorm 19-57</t>
  </si>
  <si>
    <t>IPE A 100 - 600</t>
  </si>
  <si>
    <t>IPE O 180 - 600</t>
  </si>
  <si>
    <t>IPE 750</t>
  </si>
  <si>
    <t>Classification</t>
  </si>
  <si>
    <t>H</t>
  </si>
  <si>
    <t>designation</t>
  </si>
  <si>
    <t>I</t>
  </si>
  <si>
    <t>G</t>
  </si>
  <si>
    <t>h</t>
  </si>
  <si>
    <t>b</t>
  </si>
  <si>
    <r>
      <t>t</t>
    </r>
    <r>
      <rPr>
        <vertAlign val="subscript"/>
        <sz val="12"/>
        <rFont val="Arial"/>
        <family val="2"/>
      </rPr>
      <t>w</t>
    </r>
  </si>
  <si>
    <r>
      <t>t</t>
    </r>
    <r>
      <rPr>
        <vertAlign val="subscript"/>
        <sz val="12"/>
        <rFont val="Arial"/>
        <family val="2"/>
      </rPr>
      <t>f</t>
    </r>
  </si>
  <si>
    <t>r</t>
  </si>
  <si>
    <t>A</t>
  </si>
  <si>
    <r>
      <t>h</t>
    </r>
    <r>
      <rPr>
        <vertAlign val="subscript"/>
        <sz val="12"/>
        <rFont val="Arial"/>
        <family val="2"/>
      </rPr>
      <t>i</t>
    </r>
  </si>
  <si>
    <t>d</t>
  </si>
  <si>
    <t>Ø</t>
  </si>
  <si>
    <r>
      <t>p</t>
    </r>
    <r>
      <rPr>
        <vertAlign val="subscript"/>
        <sz val="12"/>
        <rFont val="Arial"/>
        <family val="2"/>
      </rPr>
      <t>min</t>
    </r>
  </si>
  <si>
    <r>
      <t>p</t>
    </r>
    <r>
      <rPr>
        <vertAlign val="subscript"/>
        <sz val="12"/>
        <rFont val="Arial"/>
        <family val="2"/>
      </rPr>
      <t>max</t>
    </r>
  </si>
  <si>
    <r>
      <t>A</t>
    </r>
    <r>
      <rPr>
        <vertAlign val="subscript"/>
        <sz val="12"/>
        <rFont val="Arial"/>
        <family val="2"/>
      </rPr>
      <t>L</t>
    </r>
  </si>
  <si>
    <r>
      <t>A</t>
    </r>
    <r>
      <rPr>
        <vertAlign val="subscript"/>
        <sz val="12"/>
        <rFont val="Arial"/>
        <family val="2"/>
      </rPr>
      <t>G</t>
    </r>
  </si>
  <si>
    <r>
      <t>I</t>
    </r>
    <r>
      <rPr>
        <vertAlign val="subscript"/>
        <sz val="12"/>
        <rFont val="Arial"/>
        <family val="2"/>
      </rPr>
      <t>y</t>
    </r>
  </si>
  <si>
    <r>
      <t>W</t>
    </r>
    <r>
      <rPr>
        <vertAlign val="subscript"/>
        <sz val="12"/>
        <rFont val="Arial"/>
        <family val="2"/>
      </rPr>
      <t>el.y</t>
    </r>
  </si>
  <si>
    <r>
      <t>W</t>
    </r>
    <r>
      <rPr>
        <vertAlign val="subscript"/>
        <sz val="12"/>
        <rFont val="Arial"/>
        <family val="2"/>
      </rPr>
      <t>pl.y</t>
    </r>
  </si>
  <si>
    <r>
      <t>i</t>
    </r>
    <r>
      <rPr>
        <vertAlign val="subscript"/>
        <sz val="12"/>
        <rFont val="Arial"/>
        <family val="2"/>
      </rPr>
      <t>y</t>
    </r>
  </si>
  <si>
    <r>
      <t>A</t>
    </r>
    <r>
      <rPr>
        <vertAlign val="subscript"/>
        <sz val="12"/>
        <rFont val="Arial"/>
        <family val="2"/>
      </rPr>
      <t>vz</t>
    </r>
  </si>
  <si>
    <r>
      <t>I</t>
    </r>
    <r>
      <rPr>
        <vertAlign val="subscript"/>
        <sz val="12"/>
        <rFont val="Arial"/>
        <family val="2"/>
      </rPr>
      <t>z</t>
    </r>
  </si>
  <si>
    <r>
      <t>W</t>
    </r>
    <r>
      <rPr>
        <vertAlign val="subscript"/>
        <sz val="12"/>
        <rFont val="Arial"/>
        <family val="2"/>
      </rPr>
      <t>el.z</t>
    </r>
  </si>
  <si>
    <r>
      <t>W</t>
    </r>
    <r>
      <rPr>
        <vertAlign val="subscript"/>
        <sz val="12"/>
        <rFont val="Arial"/>
        <family val="2"/>
      </rPr>
      <t>pl.z</t>
    </r>
  </si>
  <si>
    <r>
      <t xml:space="preserve"> i</t>
    </r>
    <r>
      <rPr>
        <vertAlign val="subscript"/>
        <sz val="12"/>
        <rFont val="Arial"/>
        <family val="2"/>
      </rPr>
      <t>z</t>
    </r>
  </si>
  <si>
    <r>
      <t>s</t>
    </r>
    <r>
      <rPr>
        <vertAlign val="subscript"/>
        <sz val="12"/>
        <rFont val="Arial"/>
        <family val="2"/>
      </rPr>
      <t>s</t>
    </r>
  </si>
  <si>
    <r>
      <t>I</t>
    </r>
    <r>
      <rPr>
        <vertAlign val="subscript"/>
        <sz val="12"/>
        <color indexed="8"/>
        <rFont val="Arial"/>
        <family val="2"/>
      </rPr>
      <t>t</t>
    </r>
  </si>
  <si>
    <r>
      <t>I</t>
    </r>
    <r>
      <rPr>
        <vertAlign val="subscript"/>
        <sz val="12"/>
        <color indexed="8"/>
        <rFont val="Arial"/>
        <family val="2"/>
      </rPr>
      <t>w</t>
    </r>
    <r>
      <rPr>
        <sz val="8"/>
        <color indexed="8"/>
        <rFont val="Arial"/>
        <family val="2"/>
      </rPr>
      <t>x10</t>
    </r>
    <r>
      <rPr>
        <vertAlign val="superscript"/>
        <sz val="8"/>
        <color indexed="8"/>
        <rFont val="Arial"/>
        <family val="2"/>
      </rPr>
      <t>-3</t>
    </r>
  </si>
  <si>
    <t xml:space="preserve">Pure </t>
  </si>
  <si>
    <t>S</t>
  </si>
  <si>
    <t>kg/m</t>
  </si>
  <si>
    <t xml:space="preserve"> mm</t>
  </si>
  <si>
    <t>mm</t>
  </si>
  <si>
    <r>
      <t>cm</t>
    </r>
    <r>
      <rPr>
        <vertAlign val="superscript"/>
        <sz val="9"/>
        <rFont val="Arial"/>
        <family val="2"/>
      </rPr>
      <t>2</t>
    </r>
  </si>
  <si>
    <r>
      <t>m</t>
    </r>
    <r>
      <rPr>
        <vertAlign val="superscript"/>
        <sz val="8"/>
        <rFont val="Arial"/>
        <family val="2"/>
      </rPr>
      <t>2</t>
    </r>
    <r>
      <rPr>
        <sz val="8"/>
        <rFont val="Arial"/>
        <family val="2"/>
      </rPr>
      <t>/m</t>
    </r>
  </si>
  <si>
    <r>
      <t xml:space="preserve"> m</t>
    </r>
    <r>
      <rPr>
        <vertAlign val="superscript"/>
        <sz val="8"/>
        <rFont val="Arial"/>
        <family val="2"/>
      </rPr>
      <t>2</t>
    </r>
    <r>
      <rPr>
        <sz val="8"/>
        <rFont val="Arial"/>
        <family val="2"/>
      </rPr>
      <t>/t</t>
    </r>
  </si>
  <si>
    <r>
      <t>cm</t>
    </r>
    <r>
      <rPr>
        <vertAlign val="superscript"/>
        <sz val="9"/>
        <rFont val="Arial"/>
        <family val="2"/>
      </rPr>
      <t>4</t>
    </r>
    <r>
      <rPr>
        <vertAlign val="superscript"/>
        <sz val="12"/>
        <rFont val="Arial"/>
        <family val="2"/>
      </rPr>
      <t xml:space="preserve"> </t>
    </r>
  </si>
  <si>
    <r>
      <t>cm</t>
    </r>
    <r>
      <rPr>
        <vertAlign val="superscript"/>
        <sz val="9"/>
        <rFont val="Arial"/>
        <family val="2"/>
      </rPr>
      <t>3</t>
    </r>
  </si>
  <si>
    <t>cm</t>
  </si>
  <si>
    <r>
      <t>cm</t>
    </r>
    <r>
      <rPr>
        <vertAlign val="superscript"/>
        <sz val="8"/>
        <rFont val="Arial"/>
        <family val="2"/>
      </rPr>
      <t>2</t>
    </r>
  </si>
  <si>
    <r>
      <t>cm</t>
    </r>
    <r>
      <rPr>
        <vertAlign val="superscript"/>
        <sz val="8"/>
        <rFont val="Arial"/>
        <family val="2"/>
      </rPr>
      <t>4</t>
    </r>
  </si>
  <si>
    <r>
      <t>cm</t>
    </r>
    <r>
      <rPr>
        <vertAlign val="superscript"/>
        <sz val="8"/>
        <rFont val="Arial"/>
        <family val="2"/>
      </rPr>
      <t>3</t>
    </r>
  </si>
  <si>
    <r>
      <t>cm</t>
    </r>
    <r>
      <rPr>
        <vertAlign val="superscript"/>
        <sz val="8"/>
        <color indexed="8"/>
        <rFont val="Arial"/>
        <family val="2"/>
      </rPr>
      <t>4</t>
    </r>
  </si>
  <si>
    <r>
      <t>cm</t>
    </r>
    <r>
      <rPr>
        <vertAlign val="superscript"/>
        <sz val="8"/>
        <color indexed="8"/>
        <rFont val="Arial"/>
        <family val="2"/>
      </rPr>
      <t>6</t>
    </r>
  </si>
  <si>
    <t>bending</t>
  </si>
  <si>
    <t>compression</t>
  </si>
  <si>
    <t>T</t>
  </si>
  <si>
    <t>R</t>
  </si>
  <si>
    <t>IPE A 100</t>
  </si>
  <si>
    <t>-</t>
  </si>
  <si>
    <t>IPE 100</t>
  </si>
  <si>
    <t>IPE A 120</t>
  </si>
  <si>
    <t>IPE 120</t>
  </si>
  <si>
    <t>IPE A 140</t>
  </si>
  <si>
    <t>IPE 140</t>
  </si>
  <si>
    <t>IPE A 160</t>
  </si>
  <si>
    <t>IPE 160</t>
  </si>
  <si>
    <t>IPE A 180</t>
  </si>
  <si>
    <t>M10</t>
  </si>
  <si>
    <t>IPE 180</t>
  </si>
  <si>
    <t>IPE O 180</t>
  </si>
  <si>
    <t>IPE A 200</t>
  </si>
  <si>
    <t>IPE 200</t>
  </si>
  <si>
    <t>IPE O 200</t>
  </si>
  <si>
    <t>IPE A 220</t>
  </si>
  <si>
    <t>M12</t>
  </si>
  <si>
    <t>IPE 220</t>
  </si>
  <si>
    <t>IPE O 220</t>
  </si>
  <si>
    <t>IPE A 240</t>
  </si>
  <si>
    <t>IPE 240</t>
  </si>
  <si>
    <t>IPE O 240</t>
  </si>
  <si>
    <t>IPE A 270</t>
  </si>
  <si>
    <t>M16</t>
  </si>
  <si>
    <t>IPE 270</t>
  </si>
  <si>
    <t>IPE O 270</t>
  </si>
  <si>
    <t>IPE A 300</t>
  </si>
  <si>
    <t>IPE 300</t>
  </si>
  <si>
    <t>IPE O 300</t>
  </si>
  <si>
    <t>IPE A 330</t>
  </si>
  <si>
    <t>IPE 330</t>
  </si>
  <si>
    <t>IPE O 330</t>
  </si>
  <si>
    <t>IPE A 360</t>
  </si>
  <si>
    <t>M22</t>
  </si>
  <si>
    <t>IPE 360</t>
  </si>
  <si>
    <t>IPE O 360</t>
  </si>
  <si>
    <t>IPE A 400</t>
  </si>
  <si>
    <t>IPE 400</t>
  </si>
  <si>
    <t>IPE O 400</t>
  </si>
  <si>
    <t>IPE A 450</t>
  </si>
  <si>
    <t>M24</t>
  </si>
  <si>
    <t>IPE 450</t>
  </si>
  <si>
    <t>IPE O 450</t>
  </si>
  <si>
    <t>IPE A 500</t>
  </si>
  <si>
    <t>IPE 500</t>
  </si>
  <si>
    <t>HI</t>
  </si>
  <si>
    <t>IPE O 500</t>
  </si>
  <si>
    <t>IPE A 550</t>
  </si>
  <si>
    <t xml:space="preserve">IPE 550                 </t>
  </si>
  <si>
    <t>IPE O 550</t>
  </si>
  <si>
    <t>IPE A 600</t>
  </si>
  <si>
    <t>M27</t>
  </si>
  <si>
    <t>IPE 600</t>
  </si>
  <si>
    <t>IPE O 600</t>
  </si>
  <si>
    <t>IPE 750 x 147</t>
  </si>
  <si>
    <t>IPE 750 x 173</t>
  </si>
  <si>
    <t>IPE 750 x 196</t>
  </si>
  <si>
    <t>Poutrelles</t>
  </si>
  <si>
    <t>European</t>
  </si>
  <si>
    <t>Europäische</t>
  </si>
  <si>
    <t>wide flange beams</t>
  </si>
  <si>
    <t>Breitflanschträger</t>
  </si>
  <si>
    <t>à larges ailes</t>
  </si>
  <si>
    <t>HE A, HE B et HE M 100 - 1000</t>
  </si>
  <si>
    <t>conformes à Euronorme 53-62</t>
  </si>
  <si>
    <t>in accordance with Euronorm 53-62</t>
  </si>
  <si>
    <t>gemäss Euronorm 53-62</t>
  </si>
  <si>
    <t>HE AA 100 - 1000</t>
  </si>
  <si>
    <t>HL 1000 / 1100</t>
  </si>
  <si>
    <r>
      <t>I</t>
    </r>
    <r>
      <rPr>
        <vertAlign val="subscript"/>
        <sz val="12"/>
        <color indexed="8"/>
        <rFont val="Arial"/>
        <family val="2"/>
      </rPr>
      <t>w</t>
    </r>
    <r>
      <rPr>
        <sz val="7"/>
        <color indexed="8"/>
        <rFont val="Arial"/>
        <family val="2"/>
      </rPr>
      <t>x10</t>
    </r>
    <r>
      <rPr>
        <vertAlign val="superscript"/>
        <sz val="7"/>
        <color indexed="8"/>
        <rFont val="Arial"/>
        <family val="2"/>
      </rPr>
      <t>-</t>
    </r>
    <r>
      <rPr>
        <vertAlign val="superscript"/>
        <sz val="8"/>
        <color indexed="8"/>
        <rFont val="Arial"/>
        <family val="2"/>
      </rPr>
      <t>3</t>
    </r>
  </si>
  <si>
    <t>HE 100 AA</t>
  </si>
  <si>
    <t>HE 100 A</t>
  </si>
  <si>
    <t>HE 100 B</t>
  </si>
  <si>
    <t>HE 100 M</t>
  </si>
  <si>
    <t>HE 120 AA</t>
  </si>
  <si>
    <t>HE 120 A</t>
  </si>
  <si>
    <t>HE 120 B</t>
  </si>
  <si>
    <t>HE 120 M</t>
  </si>
  <si>
    <t>HE 140 AA</t>
  </si>
  <si>
    <t>HE 140 A</t>
  </si>
  <si>
    <t>HE 140 B</t>
  </si>
  <si>
    <t>HE 140 M</t>
  </si>
  <si>
    <t>HE 160 AA</t>
  </si>
  <si>
    <t>M20</t>
  </si>
  <si>
    <t>HE 160 A</t>
  </si>
  <si>
    <t>HE 160 B</t>
  </si>
  <si>
    <t>HE 160 M</t>
  </si>
  <si>
    <t>HE 180 AA</t>
  </si>
  <si>
    <t>HE 180 A</t>
  </si>
  <si>
    <t>HE 180 B</t>
  </si>
  <si>
    <t>HE 180 M</t>
  </si>
  <si>
    <t>HE 200 AA</t>
  </si>
  <si>
    <t>HE 200 A</t>
  </si>
  <si>
    <t>HE 200 B</t>
  </si>
  <si>
    <t>HE 200 M</t>
  </si>
  <si>
    <t>HE 220 AA</t>
  </si>
  <si>
    <t>HE 220 A</t>
  </si>
  <si>
    <t>HE 220 B</t>
  </si>
  <si>
    <t>HE 220 M</t>
  </si>
  <si>
    <t>HE 240 AA</t>
  </si>
  <si>
    <t>HE 240 A</t>
  </si>
  <si>
    <t>HE 240 B</t>
  </si>
  <si>
    <t>HE 240 M</t>
  </si>
  <si>
    <t>HE 260 AA</t>
  </si>
  <si>
    <t>HE 260 A</t>
  </si>
  <si>
    <t>HE 260 B</t>
  </si>
  <si>
    <t>HE 260 M</t>
  </si>
  <si>
    <t>HE 280 AA</t>
  </si>
  <si>
    <t>HE 280 A</t>
  </si>
  <si>
    <t>HE 280 B</t>
  </si>
  <si>
    <t>HE 280 M</t>
  </si>
  <si>
    <t>HE 300 AA</t>
  </si>
  <si>
    <t>HE 300 A</t>
  </si>
  <si>
    <t>HE 300 B</t>
  </si>
  <si>
    <t>HE 300 M</t>
  </si>
  <si>
    <t>HE 320 AA</t>
  </si>
  <si>
    <t>HE 320 A</t>
  </si>
  <si>
    <t>HE 320 B</t>
  </si>
  <si>
    <t>HE 320 M</t>
  </si>
  <si>
    <t>HE 340 AA</t>
  </si>
  <si>
    <t>HE 340 A</t>
  </si>
  <si>
    <t>HE 340 B</t>
  </si>
  <si>
    <t>HE 340 M</t>
  </si>
  <si>
    <t>HE 360 AA</t>
  </si>
  <si>
    <t>HE 360 A</t>
  </si>
  <si>
    <t>HE 360 B</t>
  </si>
  <si>
    <t>HE 360 M</t>
  </si>
  <si>
    <t>HE 400 AA</t>
  </si>
  <si>
    <t>HE 400 A</t>
  </si>
  <si>
    <t>HE 400 B</t>
  </si>
  <si>
    <t>HE 400 M</t>
  </si>
  <si>
    <t>HE 450 AA</t>
  </si>
  <si>
    <t>HE 450 A</t>
  </si>
  <si>
    <t>HE 450 B</t>
  </si>
  <si>
    <t>HE 450 M</t>
  </si>
  <si>
    <t>HE 500 AA</t>
  </si>
  <si>
    <t>HE 500 A</t>
  </si>
  <si>
    <t>HE 500 B</t>
  </si>
  <si>
    <t>HE 500 M</t>
  </si>
  <si>
    <t>HE 550 AA</t>
  </si>
  <si>
    <t>HE 550 A</t>
  </si>
  <si>
    <t>HE 550 B</t>
  </si>
  <si>
    <t>HE 550 M</t>
  </si>
  <si>
    <t>HE 600 AA</t>
  </si>
  <si>
    <t>HE 600 A</t>
  </si>
  <si>
    <t>HE 600 B</t>
  </si>
  <si>
    <t>HE 600 M</t>
  </si>
  <si>
    <t>HE 600 x 337</t>
  </si>
  <si>
    <t>HE 600 x 399</t>
  </si>
  <si>
    <t>HE 650 AA</t>
  </si>
  <si>
    <t>HE 650 A</t>
  </si>
  <si>
    <t>HE 650 B</t>
  </si>
  <si>
    <t>HE 650 M</t>
  </si>
  <si>
    <t>HE 650 x 343</t>
  </si>
  <si>
    <t>HE 650 x 407</t>
  </si>
  <si>
    <t>HE 700 AA</t>
  </si>
  <si>
    <t>HE 700 A</t>
  </si>
  <si>
    <t>HE 700 B</t>
  </si>
  <si>
    <t>HE 700 M</t>
  </si>
  <si>
    <t>HE 700 x 352</t>
  </si>
  <si>
    <t>HE 700 x 418</t>
  </si>
  <si>
    <t>L</t>
  </si>
  <si>
    <t>Coluna=</t>
  </si>
  <si>
    <t>Linha=</t>
  </si>
  <si>
    <t>Iy=</t>
  </si>
  <si>
    <t>h=</t>
  </si>
  <si>
    <t>b=</t>
  </si>
  <si>
    <t>tw=</t>
  </si>
  <si>
    <t>tf=</t>
  </si>
  <si>
    <t>r=</t>
  </si>
  <si>
    <t>A=</t>
  </si>
  <si>
    <t>d=</t>
  </si>
  <si>
    <t>Wely=</t>
  </si>
  <si>
    <t>Wply=</t>
  </si>
  <si>
    <t>Avz=</t>
  </si>
  <si>
    <t>Avy=</t>
  </si>
  <si>
    <t>Welz=</t>
  </si>
  <si>
    <t>Wl.z=</t>
  </si>
  <si>
    <t>Iny</t>
  </si>
  <si>
    <t>Inz</t>
  </si>
  <si>
    <t>C</t>
  </si>
  <si>
    <t>Poutrelles-pieux à larges ailes</t>
  </si>
  <si>
    <t>européenes inclinaison des ailes: 14%</t>
  </si>
  <si>
    <t>Americaca - conformes à ASTM A6 / A 6M</t>
  </si>
  <si>
    <t>Americana - conformes à ASTM A6 / A 6M</t>
  </si>
  <si>
    <t>BRITANICAS - conformes à BS 4 part 1 - 1993</t>
  </si>
  <si>
    <t>BRITANICAS</t>
  </si>
  <si>
    <t>BITANCAS - conformes à BS 4 part 1 - 1993</t>
  </si>
  <si>
    <t>FRANCESAS - conformes à NF A 45-255</t>
  </si>
  <si>
    <t>CANTONEIRA ABA IGIUAIS</t>
  </si>
  <si>
    <t>CANTONEIRA ABAS DESIGUAIS - conformes à Euronorme 10056-1</t>
  </si>
  <si>
    <t>AMERICANO - conformes à ASTM A6 / A 6M</t>
  </si>
  <si>
    <t>JAPONES - conformes à JIS G 3192</t>
  </si>
  <si>
    <t>MEIO IPE</t>
  </si>
  <si>
    <t>JIS</t>
  </si>
  <si>
    <t>IFB</t>
  </si>
  <si>
    <t>SFB</t>
  </si>
  <si>
    <t>desigançao</t>
  </si>
  <si>
    <t>!A1</t>
  </si>
  <si>
    <t>Materiais:</t>
  </si>
  <si>
    <t>fu</t>
  </si>
  <si>
    <t>[kNm]</t>
  </si>
  <si>
    <t>Carga</t>
  </si>
  <si>
    <t>Myesq</t>
  </si>
  <si>
    <t>Mydir</t>
  </si>
  <si>
    <t>Myvao</t>
  </si>
  <si>
    <t>0,U,P</t>
  </si>
  <si>
    <t>Cmy</t>
  </si>
  <si>
    <t>psi</t>
  </si>
  <si>
    <t>alfas</t>
  </si>
  <si>
    <t>alfah</t>
  </si>
  <si>
    <t>Y-Y</t>
  </si>
  <si>
    <t>Não tem</t>
  </si>
  <si>
    <t>Mzesq</t>
  </si>
  <si>
    <t>Mzdir</t>
  </si>
  <si>
    <t>Mzvao</t>
  </si>
  <si>
    <t>Cmz</t>
  </si>
  <si>
    <t>Z-Z</t>
  </si>
  <si>
    <t>MyLTesq</t>
  </si>
  <si>
    <t>MzLTdir</t>
  </si>
  <si>
    <t>MLTvao</t>
  </si>
  <si>
    <t>CmLT</t>
  </si>
  <si>
    <t>LT</t>
  </si>
  <si>
    <t>Barra:</t>
  </si>
  <si>
    <t>Lcry[m]=</t>
  </si>
  <si>
    <t>Lcrz[m]=</t>
  </si>
  <si>
    <t>Classe</t>
  </si>
  <si>
    <t>LcrLT[m]=</t>
  </si>
  <si>
    <t>Ltorc[m]=</t>
  </si>
  <si>
    <t>Esforços</t>
  </si>
  <si>
    <t>Curva y</t>
  </si>
  <si>
    <t>Ned[kN]</t>
  </si>
  <si>
    <t>Curva z</t>
  </si>
  <si>
    <t>Curva LT</t>
  </si>
  <si>
    <t>Factores de Interação kij - Método 2 -Anexo B-EC3</t>
  </si>
  <si>
    <t>Kyy</t>
  </si>
  <si>
    <t>Kyz</t>
  </si>
  <si>
    <t>Kzy</t>
  </si>
  <si>
    <t>Kzz</t>
  </si>
  <si>
    <t>Não Suscep Torção</t>
  </si>
  <si>
    <t>Suscep Torção</t>
  </si>
  <si>
    <t>Flecha Máxima :</t>
  </si>
  <si>
    <t>C1=</t>
  </si>
  <si>
    <t>kz=</t>
  </si>
  <si>
    <t>C2=</t>
  </si>
  <si>
    <t>kw=</t>
  </si>
  <si>
    <t>C3=</t>
  </si>
  <si>
    <t>(tabela6)</t>
  </si>
  <si>
    <t>CC1=</t>
  </si>
  <si>
    <t>Cargas críticas:</t>
  </si>
  <si>
    <t>Comprimentos de encurvadura normalizados:</t>
  </si>
  <si>
    <t>Factores de equivalencia a momento uniforme iniciais:</t>
  </si>
  <si>
    <t>Factores de equivalencia a momento uniforme finais:</t>
  </si>
  <si>
    <t>epsilon:</t>
  </si>
  <si>
    <t>Termos auxiliares:</t>
  </si>
  <si>
    <t>DIMENSIONAMENTO de VIGAS-COLUNAS - MÉTODO 2 e 1</t>
  </si>
  <si>
    <t>---</t>
  </si>
  <si>
    <t>SECÇÃO:</t>
  </si>
  <si>
    <t>L[m]=</t>
  </si>
  <si>
    <t>Cargas Críticas e Esbeltezas normalizadas</t>
  </si>
  <si>
    <t>Calculo do Momento Crítico Elástico</t>
  </si>
  <si>
    <t>zg=</t>
  </si>
  <si>
    <t>zj=</t>
  </si>
  <si>
    <t>Mcr,0 [kNm]=</t>
  </si>
  <si>
    <t>Mcr    [kNm]=</t>
  </si>
  <si>
    <t>NcrTF [kN ]=</t>
  </si>
  <si>
    <t>Inercy [cm4]=</t>
  </si>
  <si>
    <t>Inercz[cm4]=</t>
  </si>
  <si>
    <t>Wely[cm3]=</t>
  </si>
  <si>
    <t>Wply[cm3]</t>
  </si>
  <si>
    <t>iy[cm]</t>
  </si>
  <si>
    <t>Welz[cm3]=</t>
  </si>
  <si>
    <t>Wplz[cm3]=</t>
  </si>
  <si>
    <t>It [cm4]=</t>
  </si>
  <si>
    <t>Iw[cm6]=</t>
  </si>
  <si>
    <t>iz[cm]</t>
  </si>
  <si>
    <t>(*) em relação ao CG</t>
  </si>
  <si>
    <t>zc [mm] (*)=</t>
  </si>
  <si>
    <t>yc [mm] (*)=</t>
  </si>
  <si>
    <t>Ar[cm2]</t>
  </si>
  <si>
    <t>Comprimentos de Encurvadura (dados):</t>
  </si>
  <si>
    <t>Momnento Crítico:</t>
  </si>
  <si>
    <t>Classe de Resistência do perfil : Classe  1</t>
  </si>
  <si>
    <t>Outros termos auxiliares:</t>
  </si>
  <si>
    <t>Factores de Interacção:</t>
  </si>
  <si>
    <t>Fim.</t>
  </si>
  <si>
    <t>A secção é susceptível à encurvadura lateral</t>
  </si>
  <si>
    <t>Resposta:</t>
  </si>
  <si>
    <t>Coeficientes de</t>
  </si>
  <si>
    <t>Interacção</t>
  </si>
  <si>
    <t>MSDL/ MCDL=</t>
  </si>
  <si>
    <t>NcrT [kN ]=</t>
  </si>
  <si>
    <t xml:space="preserve">Nota: activar a Cláusula 6.3.2.3(2) Sim/Não: </t>
  </si>
  <si>
    <t xml:space="preserve">Verificação de segurança - 2 </t>
  </si>
  <si>
    <t>-----------  +  --------------- +  ---------------  &lt;= gama1</t>
  </si>
  <si>
    <t xml:space="preserve">    NEd          kzy  * MyEd        kzz   * MzEd </t>
  </si>
  <si>
    <t xml:space="preserve">quiz * NRk       kLT  *  MyRk       MzRk  * MzEd </t>
  </si>
  <si>
    <t xml:space="preserve">Verificação de segurança - 1 </t>
  </si>
  <si>
    <t xml:space="preserve"> -----------  +  --------------- +  ---------------  &lt;= gama1</t>
  </si>
  <si>
    <t xml:space="preserve"> quiy * NRk       kLT  *  MyRk       MzRk  * MzEd </t>
  </si>
  <si>
    <t xml:space="preserve">    NEd           kyy  * MyEd        kyz   * MzEd </t>
  </si>
  <si>
    <t>a) Modo Não susceptível à torção</t>
  </si>
  <si>
    <t>Eq 6.61</t>
  </si>
  <si>
    <t>Parcela 1</t>
  </si>
  <si>
    <t>Parcela 2</t>
  </si>
  <si>
    <t>Parcela 3</t>
  </si>
  <si>
    <t>Total</t>
  </si>
  <si>
    <t>£</t>
  </si>
  <si>
    <t>Eq 6.62</t>
  </si>
  <si>
    <t>b) Modo susceptível à torção</t>
  </si>
  <si>
    <t>Verificação de Segurança</t>
  </si>
  <si>
    <t>Off</t>
  </si>
  <si>
    <t>D</t>
  </si>
  <si>
    <t>E</t>
  </si>
  <si>
    <t>F</t>
  </si>
  <si>
    <t>J</t>
  </si>
  <si>
    <t>K</t>
  </si>
  <si>
    <t>M</t>
  </si>
  <si>
    <t>N</t>
  </si>
  <si>
    <t>O</t>
  </si>
  <si>
    <t>P</t>
  </si>
  <si>
    <t>Q</t>
  </si>
  <si>
    <t>X</t>
  </si>
  <si>
    <t>Y</t>
  </si>
  <si>
    <t>Z</t>
  </si>
  <si>
    <t>AA</t>
  </si>
  <si>
    <t>AB</t>
  </si>
  <si>
    <t>AC</t>
  </si>
  <si>
    <t>AD</t>
  </si>
  <si>
    <t>AF</t>
  </si>
  <si>
    <t>AG</t>
  </si>
  <si>
    <t>AH</t>
  </si>
  <si>
    <t>AI</t>
  </si>
  <si>
    <t>´WORKSHEET(2)</t>
  </si>
  <si>
    <t>WOORKSHEET (1)</t>
  </si>
  <si>
    <t xml:space="preserve">      </t>
  </si>
  <si>
    <t>O= sem carga</t>
  </si>
  <si>
    <t>P= carga pontual</t>
  </si>
  <si>
    <t>U= carga uniforme</t>
  </si>
  <si>
    <t xml:space="preserve">HE  </t>
  </si>
  <si>
    <t>Unidades: mm, kg/m</t>
  </si>
  <si>
    <t>Gamas disponíveis =====&gt;</t>
  </si>
  <si>
    <t xml:space="preserve"> </t>
  </si>
  <si>
    <t xml:space="preserve">    </t>
  </si>
  <si>
    <t>BRITANCAS - conformes à BS 4 part 1 - 1993</t>
  </si>
  <si>
    <t>meio HEB e HEM</t>
  </si>
  <si>
    <t>CANTONEIRA ABAS DESIGUAIS -  Euronorme 10056-1</t>
  </si>
  <si>
    <t>HP(US)</t>
  </si>
  <si>
    <t>UBP(=HP UK)</t>
  </si>
  <si>
    <t>Li</t>
  </si>
  <si>
    <t>tw</t>
  </si>
  <si>
    <t>tf</t>
  </si>
  <si>
    <t>r1</t>
  </si>
  <si>
    <t>r2</t>
  </si>
  <si>
    <t>u1</t>
  </si>
  <si>
    <t>u2</t>
  </si>
  <si>
    <t>AL</t>
  </si>
  <si>
    <t>Iy</t>
  </si>
  <si>
    <t>Wel.y</t>
  </si>
  <si>
    <t>Iu</t>
  </si>
  <si>
    <t>iy</t>
  </si>
  <si>
    <t>iu</t>
  </si>
  <si>
    <t>Iv</t>
  </si>
  <si>
    <t>Iz</t>
  </si>
  <si>
    <t>iv</t>
  </si>
  <si>
    <t>Wel.z</t>
  </si>
  <si>
    <t xml:space="preserve"> Iyz</t>
  </si>
  <si>
    <t>y</t>
  </si>
  <si>
    <r>
      <t>r</t>
    </r>
    <r>
      <rPr>
        <vertAlign val="subscript"/>
        <sz val="10"/>
        <color indexed="8"/>
        <rFont val="Times New Roman"/>
        <family val="1"/>
      </rPr>
      <t>1</t>
    </r>
  </si>
  <si>
    <r>
      <t>r</t>
    </r>
    <r>
      <rPr>
        <vertAlign val="subscript"/>
        <sz val="10"/>
        <color indexed="8"/>
        <rFont val="Times New Roman"/>
        <family val="1"/>
      </rPr>
      <t>2</t>
    </r>
  </si>
  <si>
    <r>
      <t>u</t>
    </r>
    <r>
      <rPr>
        <vertAlign val="subscript"/>
        <sz val="10"/>
        <color indexed="8"/>
        <rFont val="Times New Roman"/>
        <family val="1"/>
      </rPr>
      <t>1</t>
    </r>
  </si>
  <si>
    <r>
      <t>u</t>
    </r>
    <r>
      <rPr>
        <vertAlign val="subscript"/>
        <sz val="10"/>
        <color indexed="8"/>
        <rFont val="Times New Roman"/>
        <family val="1"/>
      </rPr>
      <t>2</t>
    </r>
  </si>
  <si>
    <r>
      <t>A</t>
    </r>
    <r>
      <rPr>
        <vertAlign val="subscript"/>
        <sz val="10"/>
        <color indexed="8"/>
        <rFont val="Times New Roman"/>
        <family val="1"/>
      </rPr>
      <t>L</t>
    </r>
  </si>
  <si>
    <r>
      <t>A</t>
    </r>
    <r>
      <rPr>
        <vertAlign val="subscript"/>
        <sz val="10"/>
        <color indexed="8"/>
        <rFont val="Times New Roman"/>
        <family val="1"/>
      </rPr>
      <t>G</t>
    </r>
  </si>
  <si>
    <r>
      <t>i</t>
    </r>
    <r>
      <rPr>
        <vertAlign val="subscript"/>
        <sz val="10"/>
        <color indexed="8"/>
        <rFont val="Times New Roman"/>
        <family val="1"/>
      </rPr>
      <t>y</t>
    </r>
    <r>
      <rPr>
        <sz val="10"/>
        <color indexed="8"/>
        <rFont val="Times New Roman"/>
        <family val="1"/>
      </rPr>
      <t>=i</t>
    </r>
    <r>
      <rPr>
        <vertAlign val="subscript"/>
        <sz val="10"/>
        <color indexed="8"/>
        <rFont val="Times New Roman"/>
        <family val="1"/>
      </rPr>
      <t>z</t>
    </r>
  </si>
  <si>
    <r>
      <t>I</t>
    </r>
    <r>
      <rPr>
        <vertAlign val="subscript"/>
        <sz val="10"/>
        <color indexed="8"/>
        <rFont val="Times New Roman"/>
        <family val="1"/>
      </rPr>
      <t>u</t>
    </r>
  </si>
  <si>
    <r>
      <t>i</t>
    </r>
    <r>
      <rPr>
        <vertAlign val="subscript"/>
        <sz val="10"/>
        <color indexed="8"/>
        <rFont val="Times New Roman"/>
        <family val="1"/>
      </rPr>
      <t>u</t>
    </r>
  </si>
  <si>
    <r>
      <t>I</t>
    </r>
    <r>
      <rPr>
        <vertAlign val="subscript"/>
        <sz val="10"/>
        <color indexed="8"/>
        <rFont val="Times New Roman"/>
        <family val="1"/>
      </rPr>
      <t>v</t>
    </r>
  </si>
  <si>
    <r>
      <t>i</t>
    </r>
    <r>
      <rPr>
        <vertAlign val="subscript"/>
        <sz val="10"/>
        <color indexed="8"/>
        <rFont val="Times New Roman"/>
        <family val="1"/>
      </rPr>
      <t>v</t>
    </r>
  </si>
  <si>
    <r>
      <t xml:space="preserve"> I</t>
    </r>
    <r>
      <rPr>
        <vertAlign val="subscript"/>
        <sz val="10"/>
        <color indexed="8"/>
        <rFont val="Times New Roman"/>
        <family val="1"/>
      </rPr>
      <t>yz</t>
    </r>
  </si>
  <si>
    <t>iz</t>
  </si>
  <si>
    <r>
      <t>I</t>
    </r>
    <r>
      <rPr>
        <vertAlign val="subscript"/>
        <sz val="10"/>
        <color indexed="8"/>
        <rFont val="Times New Roman"/>
        <family val="1"/>
      </rPr>
      <t>z</t>
    </r>
  </si>
  <si>
    <r>
      <t>I</t>
    </r>
    <r>
      <rPr>
        <vertAlign val="subscript"/>
        <sz val="10"/>
        <color indexed="8"/>
        <rFont val="Times New Roman"/>
        <family val="1"/>
      </rPr>
      <t>y</t>
    </r>
  </si>
  <si>
    <r>
      <t>W</t>
    </r>
    <r>
      <rPr>
        <vertAlign val="subscript"/>
        <sz val="10"/>
        <rFont val="Times New Roman"/>
        <family val="1"/>
      </rPr>
      <t>el.y</t>
    </r>
    <r>
      <rPr>
        <sz val="10"/>
        <rFont val="Times New Roman"/>
        <family val="1"/>
      </rPr>
      <t xml:space="preserve"> </t>
    </r>
  </si>
  <si>
    <t>V</t>
  </si>
  <si>
    <t>cm2</t>
  </si>
  <si>
    <t>zs</t>
  </si>
  <si>
    <t>ys</t>
  </si>
  <si>
    <t>v1</t>
  </si>
  <si>
    <t>v2</t>
  </si>
  <si>
    <t>u 3</t>
  </si>
  <si>
    <t>m2/m</t>
  </si>
  <si>
    <t xml:space="preserve"> m2/t</t>
  </si>
  <si>
    <t xml:space="preserve">cm4 </t>
  </si>
  <si>
    <t>cm3</t>
  </si>
  <si>
    <t>cm4</t>
  </si>
  <si>
    <t>Centro gravidade</t>
  </si>
  <si>
    <t>raio no bordo</t>
  </si>
  <si>
    <t>raio interior entre abas</t>
  </si>
  <si>
    <t>idem segundo eixo menor inecia</t>
  </si>
  <si>
    <t>idem no eixo maior inercia</t>
  </si>
  <si>
    <t>eixo principal maior inervia</t>
  </si>
  <si>
    <t>eixo principal menor inercia</t>
  </si>
  <si>
    <t>prduro inercia</t>
  </si>
  <si>
    <t>heff</t>
  </si>
  <si>
    <t>z1</t>
  </si>
  <si>
    <t>z2</t>
  </si>
  <si>
    <t>tp</t>
  </si>
  <si>
    <t>bp</t>
  </si>
  <si>
    <t xml:space="preserve">bp </t>
  </si>
  <si>
    <t>Tipo</t>
  </si>
  <si>
    <t>"---"</t>
  </si>
  <si>
    <t>pf.G</t>
  </si>
  <si>
    <t>pf.h</t>
  </si>
  <si>
    <t>pf.b</t>
  </si>
  <si>
    <t>pf.tw</t>
  </si>
  <si>
    <t>pf.tf</t>
  </si>
  <si>
    <t>pf.r</t>
  </si>
  <si>
    <t>pf.d</t>
  </si>
  <si>
    <t>pf.Area</t>
  </si>
  <si>
    <t>pf.Avz</t>
  </si>
  <si>
    <t>pf.Inercy</t>
  </si>
  <si>
    <t>pf.Wely</t>
  </si>
  <si>
    <t>pf.Wply</t>
  </si>
  <si>
    <t>pf.iy</t>
  </si>
  <si>
    <t>pf.Inercz</t>
  </si>
  <si>
    <t>pf.Welz</t>
  </si>
  <si>
    <t>pf.Wplz</t>
  </si>
  <si>
    <t>pf.iz</t>
  </si>
  <si>
    <t>pf.ss</t>
  </si>
  <si>
    <t>pf.It</t>
  </si>
  <si>
    <t>pf.Iw</t>
  </si>
  <si>
    <t>I  ou RHS=</t>
  </si>
  <si>
    <r>
      <t>Factores de Equivalência a Momento Uniforme-</t>
    </r>
    <r>
      <rPr>
        <b/>
        <u/>
        <sz val="14"/>
        <color theme="1"/>
        <rFont val="Cambria"/>
        <family val="1"/>
        <scheme val="major"/>
      </rPr>
      <t xml:space="preserve"> Método 2</t>
    </r>
  </si>
  <si>
    <t>= a negro valores a completar / preencher</t>
  </si>
  <si>
    <t>= valores calculados pelo programa</t>
  </si>
  <si>
    <t>ESFORÇOS</t>
  </si>
  <si>
    <t>Resumo da Verificação de Segurança peleo Método 1</t>
  </si>
  <si>
    <r>
      <rPr>
        <b/>
        <sz val="11"/>
        <color indexed="8"/>
        <rFont val="Symbol"/>
        <family val="1"/>
        <charset val="2"/>
      </rPr>
      <t>d</t>
    </r>
    <r>
      <rPr>
        <b/>
        <sz val="11"/>
        <color indexed="8"/>
        <rFont val="Calibri"/>
        <family val="2"/>
      </rPr>
      <t>z[mm]=</t>
    </r>
  </si>
  <si>
    <r>
      <rPr>
        <b/>
        <sz val="11"/>
        <color indexed="8"/>
        <rFont val="Symbol"/>
        <family val="1"/>
        <charset val="2"/>
      </rPr>
      <t>d</t>
    </r>
    <r>
      <rPr>
        <b/>
        <sz val="11"/>
        <color indexed="8"/>
        <rFont val="Calibri"/>
        <family val="2"/>
      </rPr>
      <t>y[mm]=</t>
    </r>
  </si>
  <si>
    <t>Metodo 1)</t>
  </si>
  <si>
    <r>
      <t>(</t>
    </r>
    <r>
      <rPr>
        <sz val="11"/>
        <color indexed="8"/>
        <rFont val="Symbol"/>
        <family val="1"/>
        <charset val="2"/>
      </rPr>
      <t>¬</t>
    </r>
    <r>
      <rPr>
        <sz val="11"/>
        <color indexed="8"/>
        <rFont val="Calibri"/>
        <family val="2"/>
      </rPr>
      <t xml:space="preserve">só para </t>
    </r>
  </si>
  <si>
    <t>Ncry=</t>
  </si>
  <si>
    <t>Ncrz=</t>
  </si>
  <si>
    <t>Mcr=</t>
  </si>
  <si>
    <r>
      <rPr>
        <b/>
        <sz val="11"/>
        <color indexed="8"/>
        <rFont val="Calibri"/>
        <family val="2"/>
      </rPr>
      <t>λ</t>
    </r>
    <r>
      <rPr>
        <b/>
        <sz val="11"/>
        <color indexed="8"/>
        <rFont val="Cambria"/>
        <family val="1"/>
      </rPr>
      <t>barray=</t>
    </r>
  </si>
  <si>
    <r>
      <rPr>
        <b/>
        <sz val="11"/>
        <color indexed="8"/>
        <rFont val="Calibri"/>
        <family val="2"/>
      </rPr>
      <t>λ</t>
    </r>
    <r>
      <rPr>
        <b/>
        <sz val="11"/>
        <color indexed="8"/>
        <rFont val="Cambria"/>
        <family val="1"/>
      </rPr>
      <t>barraz=</t>
    </r>
  </si>
  <si>
    <r>
      <rPr>
        <b/>
        <sz val="11"/>
        <color indexed="8"/>
        <rFont val="Calibri"/>
        <family val="2"/>
      </rPr>
      <t>λ</t>
    </r>
    <r>
      <rPr>
        <b/>
        <sz val="11"/>
        <color indexed="8"/>
        <rFont val="Cambria"/>
        <family val="1"/>
      </rPr>
      <t>barraLT=</t>
    </r>
  </si>
  <si>
    <r>
      <rPr>
        <b/>
        <sz val="11"/>
        <rFont val="Symbol"/>
        <family val="1"/>
        <charset val="2"/>
      </rPr>
      <t>c</t>
    </r>
    <r>
      <rPr>
        <b/>
        <sz val="11"/>
        <rFont val="Cambria"/>
        <family val="1"/>
      </rPr>
      <t>LT=</t>
    </r>
  </si>
  <si>
    <r>
      <rPr>
        <sz val="11"/>
        <color rgb="FFC00000"/>
        <rFont val="Calibri"/>
        <family val="2"/>
      </rPr>
      <t xml:space="preserve">1 / </t>
    </r>
    <r>
      <rPr>
        <sz val="11"/>
        <color rgb="FFC00000"/>
        <rFont val="Symbol"/>
        <family val="1"/>
        <charset val="2"/>
      </rPr>
      <t>gM1</t>
    </r>
  </si>
  <si>
    <t>FACTORES de EQUIVALÊNCIA A MOMENTO UNIFORME kij</t>
  </si>
  <si>
    <t>MÉTODO 2 -ANEXO B -EC3</t>
  </si>
  <si>
    <t>MÉTODO 1 -ANEXO B -EC3</t>
  </si>
  <si>
    <t>fy[MPa]</t>
  </si>
  <si>
    <t>E[MPa]</t>
  </si>
  <si>
    <t>MSDL</t>
  </si>
  <si>
    <r>
      <rPr>
        <b/>
        <sz val="11"/>
        <color indexed="8"/>
        <rFont val="Cambria"/>
        <family val="1"/>
      </rPr>
      <t>Υ</t>
    </r>
    <r>
      <rPr>
        <b/>
        <sz val="11"/>
        <color indexed="8"/>
        <rFont val="Calibri"/>
        <family val="2"/>
      </rPr>
      <t>M0</t>
    </r>
  </si>
  <si>
    <r>
      <rPr>
        <b/>
        <sz val="11"/>
        <color indexed="8"/>
        <rFont val="Cambria"/>
        <family val="1"/>
      </rPr>
      <t>Υ</t>
    </r>
    <r>
      <rPr>
        <b/>
        <sz val="11"/>
        <color indexed="8"/>
        <rFont val="Calibri"/>
        <family val="2"/>
      </rPr>
      <t>M1</t>
    </r>
  </si>
  <si>
    <t>Mcr,0 e Mcr fornecidos pelo utilizador</t>
  </si>
  <si>
    <t xml:space="preserve"> ---------  + ------------------ + -------------------  &lt;=  1.1</t>
  </si>
  <si>
    <t xml:space="preserve"> .956*2491.00      .899*247.46       117.12</t>
  </si>
  <si>
    <t>-----------  +  --------------- +  ---------------  &lt;=  1.1</t>
  </si>
  <si>
    <t xml:space="preserve">  .808*2491.00    .899*247.46   117.12</t>
  </si>
  <si>
    <t xml:space="preserve">     epsilony= 0</t>
  </si>
  <si>
    <t xml:space="preserve">    miuy= 1     miuz= 1</t>
  </si>
  <si>
    <t xml:space="preserve">  0.00         .793*200.00       .883*25.00</t>
  </si>
  <si>
    <t xml:space="preserve"> .  +  .713  +  .188  =  .902 &lt;= 1.1</t>
  </si>
  <si>
    <t xml:space="preserve"> 0.00     .48*200.00   .874*25.00</t>
  </si>
  <si>
    <t xml:space="preserve"> .  +  .432  +  .187  =  .618 &lt;= 1.1</t>
  </si>
  <si>
    <t xml:space="preserve">    Lcry= 5.5     Lcrz= 5.5     LcrT= 5.5     LcrLT= 5.5</t>
  </si>
  <si>
    <t xml:space="preserve">    Ncry= 12511     Ncrz= 4323     NcrT= 6914</t>
  </si>
  <si>
    <t xml:space="preserve">    Lby= .459     Lbz= .781     LbdBMax= .781</t>
  </si>
  <si>
    <t xml:space="preserve">   quiy= .936    quiz= .735</t>
  </si>
  <si>
    <t xml:space="preserve">    Mcr0= 808     Mcr= 945</t>
  </si>
  <si>
    <t xml:space="preserve">    LbBLT= .586   quiLT= .843    quiLTmod= .843</t>
  </si>
  <si>
    <t xml:space="preserve">    LbBLT0= .634     LbBLT0Limite= .219</t>
  </si>
  <si>
    <t xml:space="preserve">    Cmy,0= 1     Cmz,0= 0</t>
  </si>
  <si>
    <t xml:space="preserve">    Cmy= 1     Cmz= 0     CmLT= 1</t>
  </si>
  <si>
    <t xml:space="preserve">    npl= 0    wy= 1.097     wz= 1.5</t>
  </si>
  <si>
    <t xml:space="preserve">    aLT= .995     bLT= 0    cLT= .403     dLT= 0     eLT= 1.226</t>
  </si>
  <si>
    <t xml:space="preserve">    Cyy= 1     Cyz= .798     Czy= 1     Czz= 1     CmLT= 1</t>
  </si>
  <si>
    <t xml:space="preserve">    Kyy= 1     Kyz= 0     Kzy= .513     Kzz= 0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</si>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</sst>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164" formatCode="_-* #,##0.00_-;\-* #,##0.00_-;_-* &quot;-&quot;??_-;_-@_-"/>
    <numFmt numFmtId="165" formatCode="_-&quot;£ &quot;* #,##0.00_-;\-&quot;£ &quot;* #,##0.00_-;_-&quot;£ &quot;* &quot;-&quot;??_-;_-@_-"/>
    <numFmt numFmtId="166" formatCode="0.0"/>
    <numFmt numFmtId="167" formatCode="0.000"/>
    <numFmt numFmtId="168" formatCode="000.0"/>
    <numFmt numFmtId="169" formatCode="000"/>
    <numFmt numFmtId="170" formatCode="0000"/>
    <numFmt numFmtId="171" formatCode="_-* #,##0.000\ _€_-;\-* #,##0.000\ _€_-;_-* &quot;-&quot;??\ _€_-;_-@_-"/>
    <numFmt numFmtId="172" formatCode="_-* #,##0.000_-;\-* #,##0.000_-;_-* &quot;-&quot;??_-;_-@_-"/>
    <numFmt numFmtId="173" formatCode="0.0000"/>
    <numFmt numFmtId="174" formatCode="0.000E+00"/>
  </numFmts>
  <fonts count="139">
    <font>
      <sz val="9"/>
      <name val="Geneva"/>
    </font>
    <font>
      <b/>
      <sz val="9"/>
      <name val="Geneva"/>
    </font>
    <font>
      <sz val="9"/>
      <name val="Geneva"/>
    </font>
    <font>
      <b/>
      <sz val="12"/>
      <color indexed="8"/>
      <name val="Arial"/>
      <family val="2"/>
    </font>
    <font>
      <sz val="8"/>
      <color indexed="8"/>
      <name val="Arial"/>
      <family val="2"/>
    </font>
    <font>
      <sz val="10"/>
      <color indexed="8"/>
      <name val="Geneva"/>
    </font>
    <font>
      <sz val="8"/>
      <color indexed="8"/>
      <name val="Univers (W1)"/>
      <family val="2"/>
    </font>
    <font>
      <sz val="7"/>
      <color indexed="8"/>
      <name val="Univers (W1)"/>
      <family val="2"/>
    </font>
    <font>
      <vertAlign val="subscript"/>
      <sz val="12"/>
      <color indexed="8"/>
      <name val="Arial"/>
      <family val="2"/>
    </font>
    <font>
      <sz val="8"/>
      <name val="Arial"/>
      <family val="2"/>
    </font>
    <font>
      <vertAlign val="subscript"/>
      <sz val="12"/>
      <name val="Arial"/>
      <family val="2"/>
    </font>
    <font>
      <vertAlign val="subscript"/>
      <sz val="10"/>
      <color indexed="8"/>
      <name val="Arial"/>
      <family val="2"/>
    </font>
    <font>
      <sz val="10"/>
      <color indexed="8"/>
      <name val="Arial"/>
      <family val="2"/>
    </font>
    <font>
      <vertAlign val="superscript"/>
      <sz val="8"/>
      <color indexed="8"/>
      <name val="Arial"/>
      <family val="2"/>
    </font>
    <font>
      <vertAlign val="superscript"/>
      <sz val="9"/>
      <color indexed="8"/>
      <name val="Arial"/>
      <family val="2"/>
    </font>
    <font>
      <vertAlign val="superscript"/>
      <sz val="12"/>
      <color indexed="8"/>
      <name val="Arial"/>
      <family val="2"/>
    </font>
    <font>
      <sz val="7"/>
      <color indexed="8"/>
      <name val="Arial"/>
      <family val="2"/>
    </font>
    <font>
      <sz val="9"/>
      <color indexed="8"/>
      <name val="Univers (W1)"/>
      <family val="2"/>
    </font>
    <font>
      <sz val="6"/>
      <color indexed="8"/>
      <name val="Arial"/>
      <family val="2"/>
    </font>
    <font>
      <b/>
      <sz val="12"/>
      <name val="Arial"/>
      <family val="2"/>
    </font>
    <font>
      <sz val="8"/>
      <name val="Univers (W1)"/>
      <family val="2"/>
    </font>
    <font>
      <vertAlign val="superscript"/>
      <sz val="10"/>
      <name val="Arial"/>
      <family val="2"/>
    </font>
    <font>
      <sz val="7"/>
      <name val="Arial"/>
      <family val="2"/>
    </font>
    <font>
      <sz val="6"/>
      <name val="Arial"/>
      <family val="2"/>
    </font>
    <font>
      <b/>
      <sz val="6"/>
      <name val="Arial"/>
      <family val="2"/>
    </font>
    <font>
      <sz val="6"/>
      <name val="Geneva"/>
    </font>
    <font>
      <sz val="6"/>
      <name val="Arial"/>
      <family val="2"/>
    </font>
    <font>
      <sz val="8"/>
      <name val="Arial"/>
      <family val="2"/>
    </font>
    <font>
      <vertAlign val="subscript"/>
      <sz val="8"/>
      <name val="Arial"/>
      <family val="2"/>
    </font>
    <font>
      <vertAlign val="subscript"/>
      <sz val="8"/>
      <color indexed="8"/>
      <name val="Arial"/>
      <family val="2"/>
    </font>
    <font>
      <vertAlign val="superscript"/>
      <sz val="8"/>
      <name val="Arial"/>
      <family val="2"/>
    </font>
    <font>
      <sz val="10"/>
      <name val="Arial"/>
      <family val="2"/>
    </font>
    <font>
      <sz val="10"/>
      <name val="Univers (W1)"/>
      <family val="2"/>
    </font>
    <font>
      <vertAlign val="superscript"/>
      <sz val="7"/>
      <color indexed="8"/>
      <name val="Arial"/>
      <family val="2"/>
    </font>
    <font>
      <vertAlign val="superscript"/>
      <sz val="9"/>
      <name val="Arial"/>
      <family val="2"/>
    </font>
    <font>
      <vertAlign val="superscript"/>
      <sz val="12"/>
      <name val="Arial"/>
      <family val="2"/>
    </font>
    <font>
      <sz val="9"/>
      <name val="Arial"/>
      <family val="2"/>
    </font>
    <font>
      <sz val="7"/>
      <color indexed="10"/>
      <name val="Arial"/>
      <family val="2"/>
    </font>
    <font>
      <sz val="8"/>
      <color indexed="10"/>
      <name val="Arial"/>
      <family val="2"/>
    </font>
    <font>
      <sz val="8"/>
      <color indexed="11"/>
      <name val="Arial"/>
      <family val="2"/>
    </font>
    <font>
      <b/>
      <sz val="12"/>
      <name val="Arial"/>
      <family val="2"/>
    </font>
    <font>
      <sz val="9"/>
      <name val="Univers (W1)"/>
      <family val="2"/>
    </font>
    <font>
      <b/>
      <sz val="9"/>
      <name val="Univers (W1)"/>
    </font>
    <font>
      <vertAlign val="subscript"/>
      <sz val="10"/>
      <name val="Arial"/>
      <family val="2"/>
    </font>
    <font>
      <sz val="7"/>
      <color indexed="11"/>
      <name val="Arial"/>
      <family val="2"/>
    </font>
    <font>
      <sz val="7"/>
      <name val="Univers (W1)"/>
      <family val="2"/>
    </font>
    <font>
      <vertAlign val="superscript"/>
      <sz val="10"/>
      <color indexed="8"/>
      <name val="Arial"/>
      <family val="2"/>
    </font>
    <font>
      <sz val="5"/>
      <color indexed="8"/>
      <name val="Arial"/>
      <family val="2"/>
    </font>
    <font>
      <sz val="8"/>
      <color indexed="8"/>
      <name val="Univers (W1)"/>
    </font>
    <font>
      <vertAlign val="subscript"/>
      <sz val="14"/>
      <name val="Arial"/>
      <family val="2"/>
    </font>
    <font>
      <sz val="8"/>
      <name val="Helv"/>
    </font>
    <font>
      <sz val="8"/>
      <name val="Symbol"/>
      <family val="1"/>
      <charset val="2"/>
    </font>
    <font>
      <b/>
      <sz val="8"/>
      <name val="Univers (W1)"/>
    </font>
    <font>
      <b/>
      <sz val="7"/>
      <color indexed="8"/>
      <name val="Arial"/>
      <family val="2"/>
    </font>
    <font>
      <b/>
      <sz val="8"/>
      <name val="Univers (W1)"/>
      <family val="2"/>
    </font>
    <font>
      <sz val="12"/>
      <name val="Arial"/>
      <family val="2"/>
    </font>
    <font>
      <b/>
      <sz val="7"/>
      <name val="Arial"/>
      <family val="2"/>
    </font>
    <font>
      <b/>
      <sz val="8"/>
      <color indexed="8"/>
      <name val="Arial"/>
      <family val="2"/>
    </font>
    <font>
      <sz val="11"/>
      <color indexed="8"/>
      <name val="Calibri"/>
      <family val="2"/>
    </font>
    <font>
      <b/>
      <sz val="11"/>
      <color indexed="8"/>
      <name val="Cambria"/>
      <family val="1"/>
    </font>
    <font>
      <b/>
      <sz val="11"/>
      <color indexed="8"/>
      <name val="Calibri"/>
      <family val="2"/>
    </font>
    <font>
      <sz val="11"/>
      <color indexed="8"/>
      <name val="Symbol"/>
      <family val="1"/>
      <charset val="2"/>
    </font>
    <font>
      <b/>
      <u/>
      <sz val="12"/>
      <name val="Geneva"/>
    </font>
    <font>
      <b/>
      <sz val="11"/>
      <name val="Cambria"/>
      <family val="1"/>
    </font>
    <font>
      <b/>
      <sz val="11"/>
      <name val="Symbol"/>
      <family val="1"/>
      <charset val="2"/>
    </font>
    <font>
      <b/>
      <sz val="10"/>
      <name val="Arial Narrow"/>
      <family val="2"/>
    </font>
    <font>
      <b/>
      <sz val="11"/>
      <color rgb="FFFF0000"/>
      <name val="Arial"/>
      <family val="2"/>
    </font>
    <font>
      <b/>
      <u/>
      <sz val="11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1"/>
      <color rgb="FFFF0000"/>
      <name val="Cambria"/>
      <family val="1"/>
      <scheme val="major"/>
    </font>
    <font>
      <b/>
      <sz val="11"/>
      <color rgb="FFFF0000"/>
      <name val="Arial Black"/>
      <family val="2"/>
    </font>
    <font>
      <b/>
      <sz val="11"/>
      <color theme="1"/>
      <name val="Cambria"/>
      <family val="1"/>
      <scheme val="major"/>
    </font>
    <font>
      <i/>
      <sz val="11"/>
      <color theme="1"/>
      <name val="Cambria"/>
      <family val="1"/>
      <scheme val="major"/>
    </font>
    <font>
      <b/>
      <i/>
      <sz val="11"/>
      <color rgb="FFFF0000"/>
      <name val="Cambria"/>
      <family val="1"/>
      <scheme val="major"/>
    </font>
    <font>
      <i/>
      <sz val="11"/>
      <color theme="1"/>
      <name val="Calibri"/>
      <family val="2"/>
      <scheme val="minor"/>
    </font>
    <font>
      <sz val="11"/>
      <color rgb="FF7030A0"/>
      <name val="Cambria"/>
      <family val="1"/>
      <scheme val="major"/>
    </font>
    <font>
      <sz val="9"/>
      <color rgb="FFFF0000"/>
      <name val="Geneva"/>
    </font>
    <font>
      <b/>
      <u/>
      <sz val="14"/>
      <color theme="1"/>
      <name val="Cambria"/>
      <family val="1"/>
      <scheme val="major"/>
    </font>
    <font>
      <b/>
      <sz val="10"/>
      <color theme="1"/>
      <name val="Arial Narrow"/>
      <family val="2"/>
    </font>
    <font>
      <i/>
      <sz val="10"/>
      <color theme="1"/>
      <name val="Arial Narrow"/>
      <family val="2"/>
    </font>
    <font>
      <b/>
      <sz val="9"/>
      <color rgb="FFFF0000"/>
      <name val="Geneva"/>
    </font>
    <font>
      <sz val="11"/>
      <name val="Cambria"/>
      <family val="1"/>
      <scheme val="major"/>
    </font>
    <font>
      <b/>
      <sz val="11"/>
      <color rgb="FFFF0000"/>
      <name val="Cambria"/>
      <family val="1"/>
      <scheme val="major"/>
    </font>
    <font>
      <b/>
      <i/>
      <sz val="11"/>
      <color rgb="FF0070C0"/>
      <name val="Cambria"/>
      <family val="1"/>
      <scheme val="major"/>
    </font>
    <font>
      <i/>
      <sz val="11"/>
      <color rgb="FFFF0000"/>
      <name val="Cambria"/>
      <family val="1"/>
      <scheme val="major"/>
    </font>
    <font>
      <b/>
      <sz val="10"/>
      <color rgb="FFFF0000"/>
      <name val="Cambria"/>
      <family val="1"/>
      <scheme val="major"/>
    </font>
    <font>
      <sz val="9"/>
      <name val="Courier"/>
      <family val="3"/>
    </font>
    <font>
      <i/>
      <sz val="9"/>
      <name val="Geneva"/>
    </font>
    <font>
      <b/>
      <i/>
      <sz val="9"/>
      <name val="Geneva"/>
    </font>
    <font>
      <b/>
      <u/>
      <sz val="9"/>
      <name val="Geneva"/>
    </font>
    <font>
      <b/>
      <u/>
      <sz val="11"/>
      <color rgb="FFFF0000"/>
      <name val="Cambria"/>
      <family val="1"/>
      <scheme val="major"/>
    </font>
    <font>
      <b/>
      <sz val="12"/>
      <name val="Geneva"/>
    </font>
    <font>
      <b/>
      <sz val="20"/>
      <color rgb="FFFF0000"/>
      <name val="Geneva"/>
    </font>
    <font>
      <b/>
      <sz val="11"/>
      <name val="Arial"/>
      <family val="2"/>
    </font>
    <font>
      <b/>
      <sz val="11"/>
      <color indexed="8"/>
      <name val="Arial"/>
      <family val="2"/>
    </font>
    <font>
      <b/>
      <sz val="10"/>
      <name val="Arial"/>
      <family val="2"/>
    </font>
    <font>
      <sz val="11"/>
      <name val="Calibri"/>
      <family val="2"/>
    </font>
    <font>
      <sz val="8"/>
      <color rgb="FFFF0000"/>
      <name val="Arial"/>
      <family val="2"/>
    </font>
    <font>
      <sz val="10"/>
      <color indexed="8"/>
      <name val="Times New Roman"/>
      <family val="1"/>
    </font>
    <font>
      <vertAlign val="subscript"/>
      <sz val="10"/>
      <color indexed="8"/>
      <name val="Times New Roman"/>
      <family val="1"/>
    </font>
    <font>
      <sz val="10"/>
      <name val="Times New Roman"/>
      <family val="1"/>
    </font>
    <font>
      <vertAlign val="subscript"/>
      <sz val="10"/>
      <name val="Times New Roman"/>
      <family val="1"/>
    </font>
    <font>
      <sz val="10"/>
      <color indexed="8"/>
      <name val="Univers (W1)"/>
      <family val="2"/>
    </font>
    <font>
      <sz val="11"/>
      <name val="Times New Roman"/>
      <family val="1"/>
    </font>
    <font>
      <sz val="11"/>
      <name val="Geneva"/>
    </font>
    <font>
      <sz val="9"/>
      <color rgb="FFC00000"/>
      <name val="Geneva"/>
    </font>
    <font>
      <b/>
      <sz val="9"/>
      <color rgb="FFC00000"/>
      <name val="Geneva"/>
    </font>
    <font>
      <b/>
      <sz val="11"/>
      <name val="Geneva"/>
    </font>
    <font>
      <b/>
      <sz val="9"/>
      <color rgb="FF0070C0"/>
      <name val="Geneva"/>
    </font>
    <font>
      <b/>
      <i/>
      <sz val="9"/>
      <color rgb="FFFF0000"/>
      <name val="Geneva"/>
    </font>
    <font>
      <b/>
      <u/>
      <sz val="14"/>
      <name val="Cambria"/>
      <family val="1"/>
      <scheme val="major"/>
    </font>
    <font>
      <b/>
      <sz val="11"/>
      <color indexed="8"/>
      <name val="Symbol"/>
      <family val="1"/>
      <charset val="2"/>
    </font>
    <font>
      <b/>
      <sz val="11"/>
      <name val="Cambria"/>
      <family val="1"/>
      <scheme val="major"/>
    </font>
    <font>
      <b/>
      <i/>
      <sz val="11"/>
      <color indexed="8"/>
      <name val="Cambria"/>
      <family val="1"/>
    </font>
    <font>
      <sz val="11"/>
      <color rgb="FFC00000"/>
      <name val="Geneva"/>
    </font>
    <font>
      <sz val="11"/>
      <color rgb="FFC00000"/>
      <name val="Calibri"/>
      <family val="2"/>
    </font>
    <font>
      <sz val="11"/>
      <color rgb="FFC00000"/>
      <name val="Symbol"/>
      <family val="1"/>
      <charset val="2"/>
    </font>
    <font>
      <b/>
      <sz val="1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theme="1"/>
      <name val="Calibri"/>
      <family val="2"/>
    </font>
    <font>
      <sz val="9"/>
      <color rgb="FF00B0F0"/>
      <name val="Geneva"/>
    </font>
    <font>
      <b/>
      <sz val="11"/>
      <color rgb="FFFF0000"/>
      <name val="Times New Roman"/>
      <family val="1"/>
    </font>
    <font>
      <b/>
      <sz val="9"/>
      <color rgb="FF00B0F0"/>
      <name val="Geneva"/>
    </font>
    <font>
      <b/>
      <sz val="9"/>
      <color rgb="FF00B0F0"/>
      <name val="Cambria"/>
      <family val="1"/>
      <scheme val="major"/>
    </font>
    <font>
      <b/>
      <sz val="10"/>
      <color rgb="FFFF0000"/>
      <name val="Geneva"/>
    </font>
    <font>
      <b/>
      <sz val="11"/>
      <color theme="3" tint="0.39997558519241921"/>
      <name val="Cambria"/>
      <family val="1"/>
      <scheme val="major"/>
    </font>
    <font>
      <b/>
      <sz val="10"/>
      <color rgb="FF00B0F0"/>
      <name val="Geneva"/>
    </font>
    <font>
      <b/>
      <sz val="11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i/>
      <sz val="11"/>
      <color rgb="FF00B0F0"/>
      <name val="Calibri"/>
      <family val="2"/>
      <scheme val="minor"/>
    </font>
    <font>
      <i/>
      <sz val="11"/>
      <color rgb="FF00B0F0"/>
      <name val="Cambria"/>
      <family val="1"/>
      <scheme val="major"/>
    </font>
    <font>
      <b/>
      <sz val="11"/>
      <color rgb="FFFF0000"/>
      <name val="Geneva"/>
    </font>
    <font>
      <sz val="12"/>
      <color rgb="FF0070C0"/>
      <name val="Cambria"/>
      <family val="1"/>
      <scheme val="major"/>
    </font>
    <font>
      <sz val="11"/>
      <color rgb="FF0070C0"/>
      <name val="Cambria"/>
      <family val="1"/>
      <scheme val="major"/>
    </font>
    <font>
      <i/>
      <sz val="11"/>
      <color rgb="FF0070C0"/>
      <name val="Geneva"/>
    </font>
    <font>
      <b/>
      <i/>
      <sz val="11"/>
      <color rgb="FF0070C0"/>
      <name val="Geneva"/>
    </font>
    <font>
      <sz val="9"/>
      <color rgb="FF0070C0"/>
      <name val="Geneva"/>
    </font>
    <font>
      <b/>
      <sz val="9"/>
      <color rgb="FF0070C0"/>
      <name val="Courier"/>
      <family val="3"/>
    </font>
  </fonts>
  <fills count="19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9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thin">
        <color rgb="FF3F3F3F"/>
      </right>
      <top style="double">
        <color rgb="FF3F3F3F"/>
      </top>
      <bottom style="thin">
        <color rgb="FF3F3F3F"/>
      </bottom>
      <diagonal/>
    </border>
    <border>
      <left style="thin">
        <color rgb="FF3F3F3F"/>
      </left>
      <right style="double">
        <color rgb="FF3F3F3F"/>
      </right>
      <top style="double">
        <color rgb="FF3F3F3F"/>
      </top>
      <bottom style="thin">
        <color rgb="FF3F3F3F"/>
      </bottom>
      <diagonal/>
    </border>
    <border>
      <left style="double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double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thin">
        <color rgb="FF3F3F3F"/>
      </right>
      <top style="thin">
        <color rgb="FF3F3F3F"/>
      </top>
      <bottom style="double">
        <color rgb="FF3F3F3F"/>
      </bottom>
      <diagonal/>
    </border>
    <border>
      <left style="thin">
        <color rgb="FF3F3F3F"/>
      </left>
      <right style="double">
        <color rgb="FF3F3F3F"/>
      </right>
      <top style="thin">
        <color rgb="FF3F3F3F"/>
      </top>
      <bottom style="double">
        <color rgb="FF3F3F3F"/>
      </bottom>
      <diagonal/>
    </border>
    <border>
      <left/>
      <right style="thin">
        <color rgb="FF3F3F3F"/>
      </right>
      <top style="thin">
        <color rgb="FF3F3F3F"/>
      </top>
      <bottom style="double">
        <color rgb="FF3F3F3F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</borders>
  <cellStyleXfs count="3">
    <xf numFmtId="0" fontId="0" fillId="0" borderId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</cellStyleXfs>
  <cellXfs count="748">
    <xf numFmtId="0" fontId="0" fillId="0" borderId="0" xfId="0"/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/>
    </xf>
    <xf numFmtId="1" fontId="6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Alignment="1">
      <alignment horizontal="left"/>
    </xf>
    <xf numFmtId="1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166" fontId="6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4" fillId="0" borderId="1" xfId="0" applyFont="1" applyFill="1" applyBorder="1" applyAlignment="1">
      <alignment horizontal="left"/>
    </xf>
    <xf numFmtId="0" fontId="4" fillId="0" borderId="2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1" fontId="4" fillId="0" borderId="1" xfId="0" applyNumberFormat="1" applyFont="1" applyFill="1" applyBorder="1" applyAlignment="1">
      <alignment horizontal="center"/>
    </xf>
    <xf numFmtId="1" fontId="4" fillId="0" borderId="2" xfId="0" applyNumberFormat="1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0" xfId="0" applyFont="1" applyFill="1" applyBorder="1" applyAlignment="1">
      <alignment horizontal="left"/>
    </xf>
    <xf numFmtId="0" fontId="4" fillId="0" borderId="7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1" fontId="4" fillId="0" borderId="0" xfId="0" applyNumberFormat="1" applyFont="1" applyFill="1" applyBorder="1" applyAlignment="1">
      <alignment horizontal="center"/>
    </xf>
    <xf numFmtId="1" fontId="4" fillId="0" borderId="7" xfId="0" applyNumberFormat="1" applyFont="1" applyFill="1" applyBorder="1" applyAlignment="1">
      <alignment horizontal="center"/>
    </xf>
    <xf numFmtId="0" fontId="4" fillId="0" borderId="8" xfId="0" applyFont="1" applyFill="1" applyBorder="1" applyAlignment="1">
      <alignment horizontal="center"/>
    </xf>
    <xf numFmtId="0" fontId="4" fillId="0" borderId="9" xfId="0" applyFont="1" applyBorder="1"/>
    <xf numFmtId="0" fontId="4" fillId="0" borderId="0" xfId="0" applyFont="1"/>
    <xf numFmtId="0" fontId="4" fillId="0" borderId="7" xfId="0" applyFont="1" applyBorder="1"/>
    <xf numFmtId="0" fontId="4" fillId="0" borderId="8" xfId="0" applyFont="1" applyBorder="1"/>
    <xf numFmtId="164" fontId="4" fillId="0" borderId="0" xfId="2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16" fillId="0" borderId="11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4" xfId="0" applyFont="1" applyFill="1" applyBorder="1" applyAlignment="1">
      <alignment horizontal="left"/>
    </xf>
    <xf numFmtId="0" fontId="4" fillId="0" borderId="15" xfId="0" applyFont="1" applyFill="1" applyBorder="1" applyAlignment="1">
      <alignment horizontal="center"/>
    </xf>
    <xf numFmtId="0" fontId="4" fillId="0" borderId="14" xfId="0" applyFont="1" applyFill="1" applyBorder="1" applyAlignment="1">
      <alignment horizontal="center"/>
    </xf>
    <xf numFmtId="1" fontId="4" fillId="0" borderId="14" xfId="0" applyNumberFormat="1" applyFont="1" applyFill="1" applyBorder="1" applyAlignment="1">
      <alignment horizontal="center"/>
    </xf>
    <xf numFmtId="1" fontId="4" fillId="0" borderId="15" xfId="0" applyNumberFormat="1" applyFont="1" applyFill="1" applyBorder="1" applyAlignment="1">
      <alignment horizontal="center"/>
    </xf>
    <xf numFmtId="0" fontId="4" fillId="0" borderId="16" xfId="0" applyFont="1" applyFill="1" applyBorder="1" applyAlignment="1">
      <alignment horizontal="center"/>
    </xf>
    <xf numFmtId="0" fontId="16" fillId="0" borderId="17" xfId="0" applyFont="1" applyBorder="1" applyAlignment="1">
      <alignment horizontal="center"/>
    </xf>
    <xf numFmtId="0" fontId="16" fillId="0" borderId="18" xfId="0" applyFont="1" applyBorder="1" applyAlignment="1">
      <alignment horizontal="center"/>
    </xf>
    <xf numFmtId="0" fontId="16" fillId="0" borderId="0" xfId="0" applyFont="1"/>
    <xf numFmtId="1" fontId="16" fillId="0" borderId="0" xfId="0" applyNumberFormat="1" applyFont="1"/>
    <xf numFmtId="0" fontId="16" fillId="0" borderId="0" xfId="0" applyFont="1" applyAlignment="1">
      <alignment horizontal="center"/>
    </xf>
    <xf numFmtId="0" fontId="16" fillId="0" borderId="11" xfId="0" applyFont="1" applyBorder="1" applyAlignment="1">
      <alignment horizontal="left"/>
    </xf>
    <xf numFmtId="166" fontId="16" fillId="0" borderId="12" xfId="0" applyNumberFormat="1" applyFont="1" applyFill="1" applyBorder="1" applyAlignment="1">
      <alignment horizontal="center"/>
    </xf>
    <xf numFmtId="1" fontId="16" fillId="0" borderId="11" xfId="0" applyNumberFormat="1" applyFont="1" applyBorder="1" applyAlignment="1">
      <alignment horizontal="center"/>
    </xf>
    <xf numFmtId="166" fontId="16" fillId="0" borderId="11" xfId="0" applyNumberFormat="1" applyFont="1" applyBorder="1" applyAlignment="1">
      <alignment horizontal="center"/>
    </xf>
    <xf numFmtId="2" fontId="16" fillId="0" borderId="19" xfId="0" applyNumberFormat="1" applyFont="1" applyBorder="1" applyAlignment="1">
      <alignment horizontal="center"/>
    </xf>
    <xf numFmtId="1" fontId="16" fillId="0" borderId="12" xfId="0" applyNumberFormat="1" applyFont="1" applyBorder="1" applyAlignment="1">
      <alignment horizontal="center"/>
    </xf>
    <xf numFmtId="167" fontId="16" fillId="0" borderId="11" xfId="0" applyNumberFormat="1" applyFont="1" applyBorder="1" applyAlignment="1">
      <alignment horizontal="center"/>
    </xf>
    <xf numFmtId="2" fontId="16" fillId="0" borderId="11" xfId="0" applyNumberFormat="1" applyFont="1" applyBorder="1" applyAlignment="1">
      <alignment horizontal="center"/>
    </xf>
    <xf numFmtId="2" fontId="16" fillId="0" borderId="12" xfId="0" applyNumberFormat="1" applyFont="1" applyBorder="1" applyAlignment="1">
      <alignment horizontal="center"/>
    </xf>
    <xf numFmtId="0" fontId="16" fillId="0" borderId="13" xfId="0" applyFont="1" applyBorder="1" applyAlignment="1">
      <alignment horizontal="center"/>
    </xf>
    <xf numFmtId="0" fontId="16" fillId="0" borderId="12" xfId="0" applyFont="1" applyBorder="1" applyAlignment="1">
      <alignment horizontal="center"/>
    </xf>
    <xf numFmtId="1" fontId="16" fillId="0" borderId="12" xfId="0" applyNumberFormat="1" applyFont="1" applyFill="1" applyBorder="1" applyAlignment="1">
      <alignment horizontal="center"/>
    </xf>
    <xf numFmtId="0" fontId="17" fillId="0" borderId="0" xfId="0" applyFont="1" applyFill="1" applyAlignment="1">
      <alignment horizontal="center"/>
    </xf>
    <xf numFmtId="0" fontId="16" fillId="0" borderId="0" xfId="0" applyFont="1" applyBorder="1" applyAlignment="1">
      <alignment horizontal="center"/>
    </xf>
    <xf numFmtId="166" fontId="16" fillId="0" borderId="19" xfId="0" applyNumberFormat="1" applyFont="1" applyBorder="1" applyAlignment="1">
      <alignment horizontal="center"/>
    </xf>
    <xf numFmtId="2" fontId="16" fillId="0" borderId="13" xfId="0" applyNumberFormat="1" applyFont="1" applyBorder="1" applyAlignment="1">
      <alignment horizontal="center"/>
    </xf>
    <xf numFmtId="1" fontId="16" fillId="0" borderId="19" xfId="0" applyNumberFormat="1" applyFont="1" applyBorder="1" applyAlignment="1">
      <alignment horizontal="center"/>
    </xf>
    <xf numFmtId="166" fontId="16" fillId="0" borderId="13" xfId="0" applyNumberFormat="1" applyFont="1" applyBorder="1" applyAlignment="1">
      <alignment horizontal="center"/>
    </xf>
    <xf numFmtId="166" fontId="16" fillId="0" borderId="12" xfId="0" applyNumberFormat="1" applyFont="1" applyBorder="1" applyAlignment="1">
      <alignment horizontal="center"/>
    </xf>
    <xf numFmtId="1" fontId="16" fillId="0" borderId="13" xfId="0" applyNumberFormat="1" applyFont="1" applyBorder="1" applyAlignment="1">
      <alignment horizontal="center"/>
    </xf>
    <xf numFmtId="0" fontId="16" fillId="0" borderId="14" xfId="0" applyFont="1" applyBorder="1" applyAlignment="1">
      <alignment horizontal="center"/>
    </xf>
    <xf numFmtId="0" fontId="16" fillId="0" borderId="15" xfId="0" applyFont="1" applyBorder="1" applyAlignment="1">
      <alignment horizontal="center"/>
    </xf>
    <xf numFmtId="0" fontId="16" fillId="0" borderId="16" xfId="0" applyFont="1" applyBorder="1" applyAlignment="1">
      <alignment horizontal="center"/>
    </xf>
    <xf numFmtId="2" fontId="6" fillId="0" borderId="0" xfId="0" applyNumberFormat="1" applyFont="1" applyAlignment="1">
      <alignment horizontal="center"/>
    </xf>
    <xf numFmtId="0" fontId="18" fillId="0" borderId="0" xfId="0" quotePrefix="1" applyFont="1" applyAlignment="1">
      <alignment horizontal="left" vertical="center"/>
    </xf>
    <xf numFmtId="1" fontId="18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8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20" fillId="0" borderId="0" xfId="0" applyFont="1" applyBorder="1" applyAlignment="1">
      <alignment horizontal="left" vertical="center"/>
    </xf>
    <xf numFmtId="0" fontId="9" fillId="0" borderId="1" xfId="0" applyFont="1" applyBorder="1" applyAlignment="1">
      <alignment horizontal="left"/>
    </xf>
    <xf numFmtId="0" fontId="9" fillId="0" borderId="2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2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21" xfId="0" applyFont="1" applyBorder="1" applyAlignment="1">
      <alignment horizontal="centerContinuous"/>
    </xf>
    <xf numFmtId="0" fontId="4" fillId="0" borderId="5" xfId="0" applyFont="1" applyBorder="1" applyAlignment="1">
      <alignment horizontal="centerContinuous"/>
    </xf>
    <xf numFmtId="0" fontId="4" fillId="0" borderId="22" xfId="0" applyFont="1" applyBorder="1" applyAlignment="1">
      <alignment horizontal="centerContinuous"/>
    </xf>
    <xf numFmtId="0" fontId="4" fillId="0" borderId="6" xfId="0" applyFont="1" applyBorder="1" applyAlignment="1">
      <alignment horizontal="centerContinuous"/>
    </xf>
    <xf numFmtId="0" fontId="9" fillId="0" borderId="0" xfId="0" applyFont="1" applyBorder="1" applyAlignment="1">
      <alignment horizontal="left"/>
    </xf>
    <xf numFmtId="0" fontId="9" fillId="0" borderId="7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23" xfId="0" applyFont="1" applyBorder="1" applyAlignment="1">
      <alignment horizontal="center"/>
    </xf>
    <xf numFmtId="0" fontId="4" fillId="0" borderId="24" xfId="0" applyFont="1" applyBorder="1"/>
    <xf numFmtId="0" fontId="4" fillId="0" borderId="25" xfId="0" applyFont="1" applyBorder="1"/>
    <xf numFmtId="0" fontId="9" fillId="0" borderId="7" xfId="0" applyFont="1" applyFill="1" applyBorder="1" applyAlignment="1">
      <alignment horizontal="center"/>
    </xf>
    <xf numFmtId="2" fontId="9" fillId="0" borderId="0" xfId="0" applyNumberFormat="1" applyFont="1" applyFill="1" applyBorder="1" applyAlignment="1">
      <alignment horizontal="center"/>
    </xf>
    <xf numFmtId="0" fontId="9" fillId="0" borderId="0" xfId="0" applyFont="1" applyFill="1" applyBorder="1" applyAlignment="1">
      <alignment horizontal="left"/>
    </xf>
    <xf numFmtId="2" fontId="9" fillId="0" borderId="7" xfId="0" applyNumberFormat="1" applyFont="1" applyFill="1" applyBorder="1" applyAlignment="1">
      <alignment horizontal="center"/>
    </xf>
    <xf numFmtId="0" fontId="16" fillId="0" borderId="9" xfId="0" applyFont="1" applyBorder="1" applyAlignment="1">
      <alignment horizontal="centerContinuous"/>
    </xf>
    <xf numFmtId="0" fontId="16" fillId="0" borderId="0" xfId="0" applyFont="1" applyBorder="1" applyAlignment="1">
      <alignment horizontal="centerContinuous"/>
    </xf>
    <xf numFmtId="0" fontId="16" fillId="0" borderId="25" xfId="0" applyFont="1" applyBorder="1" applyAlignment="1">
      <alignment horizontal="centerContinuous"/>
    </xf>
    <xf numFmtId="0" fontId="16" fillId="0" borderId="8" xfId="0" applyFont="1" applyBorder="1" applyAlignment="1">
      <alignment horizontal="centerContinuous"/>
    </xf>
    <xf numFmtId="0" fontId="16" fillId="0" borderId="10" xfId="0" applyFont="1" applyBorder="1" applyAlignment="1">
      <alignment horizontal="centerContinuous"/>
    </xf>
    <xf numFmtId="0" fontId="16" fillId="0" borderId="11" xfId="0" applyFont="1" applyBorder="1" applyAlignment="1">
      <alignment horizontal="centerContinuous"/>
    </xf>
    <xf numFmtId="0" fontId="16" fillId="0" borderId="26" xfId="0" applyFont="1" applyBorder="1" applyAlignment="1">
      <alignment horizontal="centerContinuous"/>
    </xf>
    <xf numFmtId="0" fontId="16" fillId="0" borderId="13" xfId="0" applyFont="1" applyBorder="1" applyAlignment="1">
      <alignment horizontal="centerContinuous"/>
    </xf>
    <xf numFmtId="0" fontId="9" fillId="0" borderId="14" xfId="0" applyFont="1" applyBorder="1" applyAlignment="1">
      <alignment horizontal="left"/>
    </xf>
    <xf numFmtId="0" fontId="9" fillId="0" borderId="15" xfId="0" applyFont="1" applyBorder="1" applyAlignment="1">
      <alignment horizontal="center"/>
    </xf>
    <xf numFmtId="0" fontId="9" fillId="0" borderId="14" xfId="0" applyFont="1" applyBorder="1" applyAlignment="1">
      <alignment horizontal="center"/>
    </xf>
    <xf numFmtId="0" fontId="9" fillId="0" borderId="17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16" fillId="0" borderId="27" xfId="0" applyFont="1" applyBorder="1" applyAlignment="1">
      <alignment horizontal="center"/>
    </xf>
    <xf numFmtId="0" fontId="16" fillId="0" borderId="28" xfId="0" applyFont="1" applyBorder="1" applyAlignment="1">
      <alignment horizontal="center"/>
    </xf>
    <xf numFmtId="0" fontId="22" fillId="0" borderId="0" xfId="0" applyFont="1" applyBorder="1" applyAlignment="1">
      <alignment horizontal="left"/>
    </xf>
    <xf numFmtId="0" fontId="22" fillId="0" borderId="0" xfId="0" applyFont="1" applyBorder="1" applyAlignment="1">
      <alignment horizontal="center"/>
    </xf>
    <xf numFmtId="0" fontId="22" fillId="0" borderId="11" xfId="0" applyFont="1" applyBorder="1" applyAlignment="1">
      <alignment horizontal="left"/>
    </xf>
    <xf numFmtId="166" fontId="22" fillId="0" borderId="12" xfId="0" applyNumberFormat="1" applyFont="1" applyBorder="1" applyAlignment="1">
      <alignment horizontal="center"/>
    </xf>
    <xf numFmtId="0" fontId="22" fillId="0" borderId="11" xfId="0" applyFont="1" applyBorder="1" applyAlignment="1">
      <alignment horizontal="center"/>
    </xf>
    <xf numFmtId="166" fontId="22" fillId="0" borderId="11" xfId="0" applyNumberFormat="1" applyFont="1" applyBorder="1" applyAlignment="1">
      <alignment horizontal="center"/>
    </xf>
    <xf numFmtId="166" fontId="22" fillId="0" borderId="19" xfId="0" applyNumberFormat="1" applyFont="1" applyBorder="1" applyAlignment="1">
      <alignment horizontal="center"/>
    </xf>
    <xf numFmtId="1" fontId="22" fillId="0" borderId="11" xfId="0" applyNumberFormat="1" applyFont="1" applyBorder="1" applyAlignment="1">
      <alignment horizontal="center"/>
    </xf>
    <xf numFmtId="1" fontId="22" fillId="0" borderId="12" xfId="0" applyNumberFormat="1" applyFont="1" applyBorder="1" applyAlignment="1">
      <alignment horizontal="center"/>
    </xf>
    <xf numFmtId="167" fontId="22" fillId="0" borderId="11" xfId="0" applyNumberFormat="1" applyFont="1" applyBorder="1" applyAlignment="1">
      <alignment horizontal="center"/>
    </xf>
    <xf numFmtId="2" fontId="22" fillId="0" borderId="11" xfId="0" applyNumberFormat="1" applyFont="1" applyBorder="1" applyAlignment="1">
      <alignment horizontal="center"/>
    </xf>
    <xf numFmtId="0" fontId="22" fillId="0" borderId="12" xfId="0" applyFont="1" applyBorder="1" applyAlignment="1">
      <alignment horizontal="center"/>
    </xf>
    <xf numFmtId="2" fontId="22" fillId="0" borderId="12" xfId="0" applyNumberFormat="1" applyFont="1" applyBorder="1" applyAlignment="1">
      <alignment horizontal="center"/>
    </xf>
    <xf numFmtId="0" fontId="16" fillId="0" borderId="29" xfId="0" applyFont="1" applyBorder="1" applyAlignment="1">
      <alignment horizontal="center"/>
    </xf>
    <xf numFmtId="0" fontId="16" fillId="0" borderId="26" xfId="0" applyFont="1" applyBorder="1" applyAlignment="1">
      <alignment horizontal="center"/>
    </xf>
    <xf numFmtId="0" fontId="20" fillId="0" borderId="0" xfId="0" applyFont="1" applyAlignment="1">
      <alignment horizontal="center"/>
    </xf>
    <xf numFmtId="1" fontId="22" fillId="0" borderId="19" xfId="0" applyNumberFormat="1" applyFont="1" applyBorder="1" applyAlignment="1">
      <alignment horizontal="center"/>
    </xf>
    <xf numFmtId="0" fontId="16" fillId="0" borderId="30" xfId="0" applyFont="1" applyBorder="1" applyAlignment="1">
      <alignment horizont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3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20" fillId="0" borderId="0" xfId="0" applyFont="1" applyAlignment="1">
      <alignment horizontal="left"/>
    </xf>
    <xf numFmtId="0" fontId="20" fillId="0" borderId="0" xfId="0" applyFont="1" applyBorder="1" applyAlignment="1">
      <alignment horizontal="center"/>
    </xf>
    <xf numFmtId="1" fontId="17" fillId="0" borderId="0" xfId="0" applyNumberFormat="1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17" fillId="0" borderId="0" xfId="0" applyFont="1" applyBorder="1" applyAlignment="1">
      <alignment horizontal="left" vertical="center"/>
    </xf>
    <xf numFmtId="0" fontId="18" fillId="0" borderId="17" xfId="0" applyFont="1" applyBorder="1" applyAlignment="1">
      <alignment horizontal="center"/>
    </xf>
    <xf numFmtId="0" fontId="18" fillId="0" borderId="18" xfId="0" applyFont="1" applyBorder="1" applyAlignment="1">
      <alignment horizontal="center"/>
    </xf>
    <xf numFmtId="0" fontId="16" fillId="0" borderId="31" xfId="0" applyFont="1" applyBorder="1" applyAlignment="1">
      <alignment horizontal="center"/>
    </xf>
    <xf numFmtId="166" fontId="16" fillId="0" borderId="32" xfId="0" applyNumberFormat="1" applyFont="1" applyBorder="1" applyAlignment="1">
      <alignment horizontal="center"/>
    </xf>
    <xf numFmtId="0" fontId="16" fillId="0" borderId="32" xfId="0" applyFont="1" applyBorder="1" applyAlignment="1">
      <alignment horizontal="center"/>
    </xf>
    <xf numFmtId="1" fontId="16" fillId="0" borderId="32" xfId="0" applyNumberFormat="1" applyFont="1" applyBorder="1" applyAlignment="1">
      <alignment horizontal="center"/>
    </xf>
    <xf numFmtId="2" fontId="16" fillId="0" borderId="31" xfId="0" applyNumberFormat="1" applyFont="1" applyBorder="1" applyAlignment="1">
      <alignment horizontal="center"/>
    </xf>
    <xf numFmtId="0" fontId="17" fillId="0" borderId="0" xfId="0" applyFont="1" applyBorder="1" applyAlignment="1">
      <alignment horizontal="left"/>
    </xf>
    <xf numFmtId="0" fontId="17" fillId="0" borderId="0" xfId="0" applyFont="1" applyBorder="1" applyAlignment="1">
      <alignment horizontal="center"/>
    </xf>
    <xf numFmtId="1" fontId="17" fillId="0" borderId="0" xfId="0" applyNumberFormat="1" applyFont="1" applyBorder="1" applyAlignment="1">
      <alignment horizontal="center"/>
    </xf>
    <xf numFmtId="0" fontId="17" fillId="0" borderId="0" xfId="0" applyFont="1" applyAlignment="1">
      <alignment horizontal="center"/>
    </xf>
    <xf numFmtId="0" fontId="24" fillId="0" borderId="0" xfId="0" applyFont="1" applyBorder="1" applyAlignment="1">
      <alignment horizontal="left"/>
    </xf>
    <xf numFmtId="0" fontId="23" fillId="0" borderId="0" xfId="0" applyFont="1" applyBorder="1" applyAlignment="1">
      <alignment horizontal="center"/>
    </xf>
    <xf numFmtId="2" fontId="23" fillId="0" borderId="0" xfId="0" applyNumberFormat="1" applyFont="1" applyBorder="1" applyAlignment="1">
      <alignment horizontal="center"/>
    </xf>
    <xf numFmtId="0" fontId="18" fillId="0" borderId="0" xfId="0" applyFont="1" applyBorder="1" applyAlignment="1">
      <alignment horizontal="center"/>
    </xf>
    <xf numFmtId="0" fontId="23" fillId="0" borderId="0" xfId="0" applyFont="1" applyBorder="1" applyAlignment="1">
      <alignment horizontal="left"/>
    </xf>
    <xf numFmtId="0" fontId="17" fillId="0" borderId="0" xfId="0" applyFont="1" applyAlignment="1">
      <alignment horizontal="center" vertical="center"/>
    </xf>
    <xf numFmtId="0" fontId="25" fillId="0" borderId="0" xfId="0" applyFont="1" applyAlignment="1">
      <alignment vertical="center"/>
    </xf>
    <xf numFmtId="1" fontId="17" fillId="0" borderId="0" xfId="0" applyNumberFormat="1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23" fillId="0" borderId="0" xfId="0" quotePrefix="1" applyFont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17" fillId="0" borderId="0" xfId="0" applyFont="1" applyAlignment="1">
      <alignment horizontal="left"/>
    </xf>
    <xf numFmtId="1" fontId="17" fillId="0" borderId="0" xfId="0" applyNumberFormat="1" applyFont="1" applyAlignment="1">
      <alignment horizontal="center"/>
    </xf>
    <xf numFmtId="2" fontId="20" fillId="0" borderId="0" xfId="0" applyNumberFormat="1" applyFont="1" applyAlignment="1">
      <alignment horizontal="left" vertical="center"/>
    </xf>
    <xf numFmtId="0" fontId="27" fillId="0" borderId="0" xfId="0" applyFont="1" applyAlignment="1">
      <alignment horizontal="left" vertical="center"/>
    </xf>
    <xf numFmtId="1" fontId="20" fillId="0" borderId="0" xfId="0" applyNumberFormat="1" applyFont="1" applyAlignment="1">
      <alignment horizontal="left" vertical="center"/>
    </xf>
    <xf numFmtId="0" fontId="9" fillId="0" borderId="1" xfId="0" applyFont="1" applyFill="1" applyBorder="1" applyAlignment="1">
      <alignment horizontal="left"/>
    </xf>
    <xf numFmtId="0" fontId="9" fillId="0" borderId="2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/>
    </xf>
    <xf numFmtId="1" fontId="9" fillId="0" borderId="1" xfId="0" applyNumberFormat="1" applyFont="1" applyFill="1" applyBorder="1" applyAlignment="1">
      <alignment horizontal="center"/>
    </xf>
    <xf numFmtId="1" fontId="9" fillId="0" borderId="0" xfId="0" applyNumberFormat="1" applyFont="1" applyFill="1" applyBorder="1" applyAlignment="1">
      <alignment horizontal="center"/>
    </xf>
    <xf numFmtId="164" fontId="9" fillId="0" borderId="0" xfId="2" applyFont="1" applyFill="1" applyBorder="1" applyAlignment="1">
      <alignment horizontal="center"/>
    </xf>
    <xf numFmtId="0" fontId="9" fillId="0" borderId="14" xfId="0" applyFont="1" applyFill="1" applyBorder="1" applyAlignment="1">
      <alignment horizontal="left"/>
    </xf>
    <xf numFmtId="0" fontId="9" fillId="0" borderId="15" xfId="0" applyFont="1" applyFill="1" applyBorder="1" applyAlignment="1">
      <alignment horizontal="center"/>
    </xf>
    <xf numFmtId="0" fontId="9" fillId="0" borderId="14" xfId="0" applyFont="1" applyFill="1" applyBorder="1" applyAlignment="1">
      <alignment horizontal="center"/>
    </xf>
    <xf numFmtId="1" fontId="9" fillId="0" borderId="14" xfId="0" applyNumberFormat="1" applyFont="1" applyFill="1" applyBorder="1" applyAlignment="1">
      <alignment horizontal="center"/>
    </xf>
    <xf numFmtId="0" fontId="31" fillId="0" borderId="0" xfId="0" applyFont="1"/>
    <xf numFmtId="1" fontId="31" fillId="0" borderId="0" xfId="0" applyNumberFormat="1" applyFont="1"/>
    <xf numFmtId="0" fontId="12" fillId="0" borderId="0" xfId="0" applyFont="1"/>
    <xf numFmtId="0" fontId="9" fillId="0" borderId="0" xfId="0" applyFont="1" applyFill="1" applyAlignment="1">
      <alignment horizontal="center"/>
    </xf>
    <xf numFmtId="166" fontId="22" fillId="0" borderId="12" xfId="0" applyNumberFormat="1" applyFont="1" applyFill="1" applyBorder="1" applyAlignment="1">
      <alignment horizontal="center"/>
    </xf>
    <xf numFmtId="1" fontId="22" fillId="0" borderId="12" xfId="0" applyNumberFormat="1" applyFont="1" applyFill="1" applyBorder="1" applyAlignment="1">
      <alignment horizontal="center"/>
    </xf>
    <xf numFmtId="0" fontId="32" fillId="0" borderId="0" xfId="0" applyFont="1"/>
    <xf numFmtId="0" fontId="22" fillId="0" borderId="0" xfId="0" applyFont="1" applyAlignment="1">
      <alignment horizontal="center"/>
    </xf>
    <xf numFmtId="0" fontId="20" fillId="0" borderId="0" xfId="0" applyFont="1" applyBorder="1" applyAlignment="1">
      <alignment horizontal="left"/>
    </xf>
    <xf numFmtId="1" fontId="20" fillId="0" borderId="0" xfId="0" applyNumberFormat="1" applyFont="1" applyBorder="1" applyAlignment="1">
      <alignment horizontal="center"/>
    </xf>
    <xf numFmtId="2" fontId="20" fillId="0" borderId="0" xfId="0" applyNumberFormat="1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1" fontId="20" fillId="0" borderId="0" xfId="0" applyNumberFormat="1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2" fontId="20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25" fillId="0" borderId="0" xfId="0" applyFont="1"/>
    <xf numFmtId="1" fontId="20" fillId="0" borderId="0" xfId="0" applyNumberFormat="1" applyFont="1" applyAlignment="1">
      <alignment horizontal="center"/>
    </xf>
    <xf numFmtId="2" fontId="20" fillId="0" borderId="0" xfId="0" applyNumberFormat="1" applyFont="1" applyAlignment="1">
      <alignment horizontal="center"/>
    </xf>
    <xf numFmtId="1" fontId="9" fillId="0" borderId="0" xfId="0" applyNumberFormat="1" applyFont="1" applyAlignment="1">
      <alignment horizontal="left" vertical="center"/>
    </xf>
    <xf numFmtId="2" fontId="9" fillId="0" borderId="0" xfId="0" applyNumberFormat="1" applyFont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36" fillId="0" borderId="0" xfId="0" applyFont="1" applyFill="1" applyAlignment="1">
      <alignment horizontal="center"/>
    </xf>
    <xf numFmtId="2" fontId="22" fillId="0" borderId="13" xfId="0" applyNumberFormat="1" applyFont="1" applyBorder="1" applyAlignment="1">
      <alignment horizontal="center"/>
    </xf>
    <xf numFmtId="166" fontId="22" fillId="0" borderId="13" xfId="0" applyNumberFormat="1" applyFont="1" applyBorder="1" applyAlignment="1">
      <alignment horizontal="center"/>
    </xf>
    <xf numFmtId="0" fontId="37" fillId="0" borderId="11" xfId="0" applyFont="1" applyBorder="1" applyAlignment="1">
      <alignment horizontal="center"/>
    </xf>
    <xf numFmtId="0" fontId="38" fillId="0" borderId="0" xfId="0" applyFont="1" applyBorder="1" applyAlignment="1">
      <alignment horizontal="center"/>
    </xf>
    <xf numFmtId="0" fontId="22" fillId="0" borderId="13" xfId="0" applyFont="1" applyBorder="1" applyAlignment="1">
      <alignment horizontal="center"/>
    </xf>
    <xf numFmtId="0" fontId="39" fillId="0" borderId="0" xfId="0" applyFont="1" applyBorder="1" applyAlignment="1">
      <alignment horizontal="center"/>
    </xf>
    <xf numFmtId="1" fontId="9" fillId="0" borderId="0" xfId="0" applyNumberFormat="1" applyFont="1" applyAlignment="1">
      <alignment horizontal="center"/>
    </xf>
    <xf numFmtId="2" fontId="9" fillId="0" borderId="0" xfId="0" applyNumberFormat="1" applyFont="1" applyAlignment="1">
      <alignment horizontal="center"/>
    </xf>
    <xf numFmtId="1" fontId="9" fillId="0" borderId="0" xfId="0" applyNumberFormat="1" applyFont="1" applyAlignment="1">
      <alignment horizontal="center" vertical="center"/>
    </xf>
    <xf numFmtId="2" fontId="9" fillId="0" borderId="0" xfId="0" applyNumberFormat="1" applyFont="1" applyAlignment="1">
      <alignment horizontal="center" vertical="center"/>
    </xf>
    <xf numFmtId="0" fontId="36" fillId="0" borderId="0" xfId="0" applyFont="1" applyFill="1" applyAlignment="1">
      <alignment textRotation="90"/>
    </xf>
    <xf numFmtId="166" fontId="22" fillId="0" borderId="11" xfId="2" applyNumberFormat="1" applyFont="1" applyBorder="1" applyAlignment="1">
      <alignment horizontal="center"/>
    </xf>
    <xf numFmtId="166" fontId="9" fillId="0" borderId="0" xfId="0" applyNumberFormat="1" applyFont="1" applyAlignment="1">
      <alignment horizontal="center"/>
    </xf>
    <xf numFmtId="0" fontId="25" fillId="0" borderId="0" xfId="0" applyFont="1" applyAlignment="1">
      <alignment horizontal="left" vertical="center"/>
    </xf>
    <xf numFmtId="166" fontId="9" fillId="0" borderId="0" xfId="0" applyNumberFormat="1" applyFont="1" applyAlignment="1">
      <alignment horizontal="center" vertical="center"/>
    </xf>
    <xf numFmtId="0" fontId="23" fillId="0" borderId="0" xfId="0" applyFont="1" applyAlignment="1">
      <alignment horizontal="left"/>
    </xf>
    <xf numFmtId="0" fontId="40" fillId="0" borderId="0" xfId="0" applyFont="1" applyAlignment="1">
      <alignment horizontal="left"/>
    </xf>
    <xf numFmtId="1" fontId="41" fillId="0" borderId="0" xfId="0" applyNumberFormat="1" applyFont="1" applyAlignment="1">
      <alignment horizontal="left" vertical="center"/>
    </xf>
    <xf numFmtId="0" fontId="41" fillId="0" borderId="0" xfId="0" applyFont="1" applyAlignment="1">
      <alignment horizontal="left" vertical="center"/>
    </xf>
    <xf numFmtId="1" fontId="41" fillId="0" borderId="0" xfId="0" applyNumberFormat="1" applyFont="1" applyBorder="1" applyAlignment="1">
      <alignment horizontal="left" vertical="center"/>
    </xf>
    <xf numFmtId="0" fontId="42" fillId="0" borderId="0" xfId="0" applyFont="1" applyAlignment="1">
      <alignment horizontal="left" vertical="center"/>
    </xf>
    <xf numFmtId="1" fontId="42" fillId="0" borderId="0" xfId="0" applyNumberFormat="1" applyFont="1" applyAlignment="1">
      <alignment horizontal="left" vertical="center"/>
    </xf>
    <xf numFmtId="1" fontId="9" fillId="0" borderId="2" xfId="0" applyNumberFormat="1" applyFont="1" applyFill="1" applyBorder="1" applyAlignment="1">
      <alignment horizontal="center"/>
    </xf>
    <xf numFmtId="0" fontId="9" fillId="0" borderId="3" xfId="0" applyFont="1" applyFill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1" fontId="9" fillId="0" borderId="7" xfId="0" applyNumberFormat="1" applyFont="1" applyFill="1" applyBorder="1" applyAlignment="1">
      <alignment horizontal="center"/>
    </xf>
    <xf numFmtId="0" fontId="9" fillId="0" borderId="8" xfId="0" applyFont="1" applyFill="1" applyBorder="1" applyAlignment="1">
      <alignment horizontal="center"/>
    </xf>
    <xf numFmtId="0" fontId="9" fillId="0" borderId="9" xfId="0" applyFont="1" applyBorder="1"/>
    <xf numFmtId="0" fontId="9" fillId="0" borderId="0" xfId="0" applyFont="1"/>
    <xf numFmtId="0" fontId="9" fillId="0" borderId="7" xfId="0" applyFont="1" applyBorder="1"/>
    <xf numFmtId="0" fontId="9" fillId="0" borderId="8" xfId="0" applyFont="1" applyBorder="1"/>
    <xf numFmtId="0" fontId="9" fillId="0" borderId="9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9" fillId="0" borderId="13" xfId="0" applyFont="1" applyBorder="1" applyAlignment="1">
      <alignment horizontal="center"/>
    </xf>
    <xf numFmtId="0" fontId="41" fillId="0" borderId="0" xfId="0" applyFont="1" applyFill="1" applyAlignment="1">
      <alignment horizontal="center"/>
    </xf>
    <xf numFmtId="1" fontId="9" fillId="0" borderId="15" xfId="0" applyNumberFormat="1" applyFont="1" applyFill="1" applyBorder="1" applyAlignment="1">
      <alignment horizontal="center"/>
    </xf>
    <xf numFmtId="0" fontId="9" fillId="0" borderId="16" xfId="0" applyFont="1" applyFill="1" applyBorder="1" applyAlignment="1">
      <alignment horizontal="center"/>
    </xf>
    <xf numFmtId="0" fontId="23" fillId="0" borderId="17" xfId="0" applyFont="1" applyBorder="1" applyAlignment="1">
      <alignment horizontal="center"/>
    </xf>
    <xf numFmtId="0" fontId="23" fillId="0" borderId="18" xfId="0" applyFont="1" applyBorder="1" applyAlignment="1">
      <alignment horizontal="center"/>
    </xf>
    <xf numFmtId="168" fontId="16" fillId="0" borderId="11" xfId="0" applyNumberFormat="1" applyFont="1" applyBorder="1" applyAlignment="1">
      <alignment horizontal="center"/>
    </xf>
    <xf numFmtId="169" fontId="16" fillId="0" borderId="11" xfId="0" applyNumberFormat="1" applyFont="1" applyBorder="1" applyAlignment="1">
      <alignment horizontal="center"/>
    </xf>
    <xf numFmtId="0" fontId="44" fillId="0" borderId="31" xfId="0" applyFont="1" applyBorder="1" applyAlignment="1">
      <alignment horizontal="center"/>
    </xf>
    <xf numFmtId="0" fontId="44" fillId="0" borderId="32" xfId="0" applyFont="1" applyBorder="1" applyAlignment="1">
      <alignment horizontal="center"/>
    </xf>
    <xf numFmtId="0" fontId="44" fillId="0" borderId="14" xfId="0" applyFont="1" applyBorder="1" applyAlignment="1">
      <alignment horizontal="center"/>
    </xf>
    <xf numFmtId="0" fontId="44" fillId="0" borderId="15" xfId="0" applyFont="1" applyBorder="1" applyAlignment="1">
      <alignment horizontal="center"/>
    </xf>
    <xf numFmtId="0" fontId="44" fillId="0" borderId="16" xfId="0" applyFont="1" applyBorder="1" applyAlignment="1">
      <alignment horizontal="center"/>
    </xf>
    <xf numFmtId="0" fontId="41" fillId="0" borderId="0" xfId="0" applyFont="1" applyBorder="1" applyAlignment="1">
      <alignment horizontal="left"/>
    </xf>
    <xf numFmtId="0" fontId="41" fillId="0" borderId="0" xfId="0" applyFont="1" applyBorder="1" applyAlignment="1">
      <alignment horizontal="center"/>
    </xf>
    <xf numFmtId="1" fontId="41" fillId="0" borderId="0" xfId="0" applyNumberFormat="1" applyFont="1" applyBorder="1" applyAlignment="1">
      <alignment horizontal="center"/>
    </xf>
    <xf numFmtId="0" fontId="41" fillId="0" borderId="0" xfId="0" applyFont="1" applyAlignment="1">
      <alignment horizontal="center"/>
    </xf>
    <xf numFmtId="170" fontId="45" fillId="0" borderId="0" xfId="0" applyNumberFormat="1" applyFont="1" applyBorder="1" applyAlignment="1">
      <alignment horizontal="center"/>
    </xf>
    <xf numFmtId="0" fontId="41" fillId="0" borderId="0" xfId="0" applyFont="1" applyAlignment="1">
      <alignment horizontal="left"/>
    </xf>
    <xf numFmtId="1" fontId="41" fillId="0" borderId="0" xfId="0" applyNumberFormat="1" applyFont="1" applyAlignment="1">
      <alignment horizontal="center"/>
    </xf>
    <xf numFmtId="1" fontId="20" fillId="0" borderId="0" xfId="0" applyNumberFormat="1" applyFont="1" applyFill="1" applyAlignment="1">
      <alignment horizontal="left" vertical="center"/>
    </xf>
    <xf numFmtId="0" fontId="20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20" fillId="0" borderId="0" xfId="0" applyFont="1" applyFill="1" applyBorder="1" applyAlignment="1">
      <alignment horizontal="left" vertical="center"/>
    </xf>
    <xf numFmtId="0" fontId="22" fillId="0" borderId="0" xfId="0" applyFont="1"/>
    <xf numFmtId="1" fontId="22" fillId="0" borderId="0" xfId="0" applyNumberFormat="1" applyFont="1"/>
    <xf numFmtId="0" fontId="22" fillId="0" borderId="11" xfId="0" applyFont="1" applyFill="1" applyBorder="1" applyAlignment="1">
      <alignment horizontal="left"/>
    </xf>
    <xf numFmtId="0" fontId="22" fillId="0" borderId="11" xfId="0" applyFont="1" applyFill="1" applyBorder="1" applyAlignment="1">
      <alignment horizontal="center"/>
    </xf>
    <xf numFmtId="0" fontId="16" fillId="0" borderId="29" xfId="0" applyFont="1" applyFill="1" applyBorder="1" applyAlignment="1">
      <alignment horizontal="center"/>
    </xf>
    <xf numFmtId="0" fontId="16" fillId="0" borderId="11" xfId="0" applyFont="1" applyFill="1" applyBorder="1" applyAlignment="1">
      <alignment horizontal="center"/>
    </xf>
    <xf numFmtId="0" fontId="16" fillId="0" borderId="12" xfId="0" applyFont="1" applyFill="1" applyBorder="1" applyAlignment="1">
      <alignment horizontal="center"/>
    </xf>
    <xf numFmtId="0" fontId="16" fillId="0" borderId="13" xfId="0" applyFont="1" applyFill="1" applyBorder="1" applyAlignment="1">
      <alignment horizontal="center"/>
    </xf>
    <xf numFmtId="0" fontId="22" fillId="0" borderId="0" xfId="0" applyFont="1" applyFill="1" applyAlignment="1">
      <alignment horizontal="center"/>
    </xf>
    <xf numFmtId="168" fontId="22" fillId="0" borderId="11" xfId="0" applyNumberFormat="1" applyFont="1" applyBorder="1" applyAlignment="1">
      <alignment horizontal="center"/>
    </xf>
    <xf numFmtId="166" fontId="22" fillId="0" borderId="11" xfId="0" applyNumberFormat="1" applyFont="1" applyFill="1" applyBorder="1" applyAlignment="1">
      <alignment horizontal="center"/>
    </xf>
    <xf numFmtId="0" fontId="22" fillId="0" borderId="12" xfId="0" applyFont="1" applyFill="1" applyBorder="1" applyAlignment="1">
      <alignment horizontal="center"/>
    </xf>
    <xf numFmtId="1" fontId="22" fillId="0" borderId="11" xfId="0" applyNumberFormat="1" applyFont="1" applyFill="1" applyBorder="1" applyAlignment="1">
      <alignment horizontal="center"/>
    </xf>
    <xf numFmtId="0" fontId="16" fillId="0" borderId="30" xfId="0" applyFont="1" applyFill="1" applyBorder="1" applyAlignment="1">
      <alignment horizontal="center"/>
    </xf>
    <xf numFmtId="0" fontId="16" fillId="0" borderId="14" xfId="0" applyFont="1" applyFill="1" applyBorder="1" applyAlignment="1">
      <alignment horizontal="center"/>
    </xf>
    <xf numFmtId="0" fontId="16" fillId="0" borderId="15" xfId="0" applyFont="1" applyFill="1" applyBorder="1" applyAlignment="1">
      <alignment horizontal="center"/>
    </xf>
    <xf numFmtId="0" fontId="16" fillId="0" borderId="16" xfId="0" applyFont="1" applyFill="1" applyBorder="1" applyAlignment="1">
      <alignment horizontal="center"/>
    </xf>
    <xf numFmtId="0" fontId="22" fillId="0" borderId="0" xfId="0" applyFont="1" applyFill="1" applyBorder="1" applyAlignment="1">
      <alignment horizontal="center"/>
    </xf>
    <xf numFmtId="0" fontId="22" fillId="0" borderId="0" xfId="0" applyFont="1" applyFill="1" applyAlignment="1">
      <alignment horizontal="left"/>
    </xf>
    <xf numFmtId="1" fontId="22" fillId="0" borderId="0" xfId="0" applyNumberFormat="1" applyFont="1" applyFill="1" applyAlignment="1">
      <alignment horizontal="center"/>
    </xf>
    <xf numFmtId="0" fontId="16" fillId="0" borderId="0" xfId="0" applyFont="1" applyFill="1" applyAlignment="1">
      <alignment horizontal="center"/>
    </xf>
    <xf numFmtId="0" fontId="20" fillId="0" borderId="0" xfId="0" applyFont="1" applyFill="1" applyAlignment="1">
      <alignment horizontal="left"/>
    </xf>
    <xf numFmtId="0" fontId="20" fillId="0" borderId="0" xfId="0" applyFont="1" applyFill="1" applyBorder="1" applyAlignment="1">
      <alignment horizontal="center"/>
    </xf>
    <xf numFmtId="0" fontId="20" fillId="0" borderId="0" xfId="0" applyFont="1" applyFill="1" applyAlignment="1">
      <alignment horizontal="center"/>
    </xf>
    <xf numFmtId="1" fontId="20" fillId="0" borderId="0" xfId="0" applyNumberFormat="1" applyFon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41" fillId="0" borderId="0" xfId="0" applyFont="1" applyBorder="1" applyAlignment="1">
      <alignment horizontal="left" vertical="center"/>
    </xf>
    <xf numFmtId="0" fontId="41" fillId="0" borderId="0" xfId="0" applyFont="1" applyFill="1" applyBorder="1" applyAlignment="1">
      <alignment horizontal="center"/>
    </xf>
    <xf numFmtId="0" fontId="41" fillId="0" borderId="0" xfId="0" applyFont="1" applyFill="1" applyAlignment="1">
      <alignment horizontal="left" vertical="center"/>
    </xf>
    <xf numFmtId="0" fontId="17" fillId="0" borderId="0" xfId="0" applyFont="1" applyFill="1" applyAlignment="1">
      <alignment horizontal="left" vertical="center"/>
    </xf>
    <xf numFmtId="0" fontId="16" fillId="0" borderId="26" xfId="0" applyFont="1" applyFill="1" applyBorder="1" applyAlignment="1">
      <alignment horizontal="center"/>
    </xf>
    <xf numFmtId="0" fontId="41" fillId="0" borderId="0" xfId="0" applyFont="1" applyFill="1" applyAlignment="1">
      <alignment horizontal="left"/>
    </xf>
    <xf numFmtId="0" fontId="4" fillId="0" borderId="3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16" fillId="0" borderId="10" xfId="0" applyFont="1" applyBorder="1" applyAlignment="1">
      <alignment horizontal="center"/>
    </xf>
    <xf numFmtId="0" fontId="4" fillId="0" borderId="0" xfId="0" applyFont="1" applyBorder="1" applyAlignment="1">
      <alignment horizontal="left" vertical="center"/>
    </xf>
    <xf numFmtId="0" fontId="48" fillId="0" borderId="0" xfId="0" applyFont="1" applyAlignment="1">
      <alignment horizontal="left" vertical="center"/>
    </xf>
    <xf numFmtId="0" fontId="4" fillId="0" borderId="1" xfId="0" applyFont="1" applyBorder="1" applyAlignment="1">
      <alignment horizontal="left"/>
    </xf>
    <xf numFmtId="0" fontId="4" fillId="0" borderId="33" xfId="0" applyFont="1" applyBorder="1" applyAlignment="1">
      <alignment horizontal="centerContinuous"/>
    </xf>
    <xf numFmtId="0" fontId="4" fillId="0" borderId="3" xfId="0" applyFont="1" applyBorder="1" applyAlignment="1">
      <alignment horizontal="centerContinuous"/>
    </xf>
    <xf numFmtId="0" fontId="4" fillId="0" borderId="0" xfId="0" applyFont="1" applyBorder="1" applyAlignment="1">
      <alignment horizontal="left"/>
    </xf>
    <xf numFmtId="0" fontId="4" fillId="0" borderId="11" xfId="0" applyFont="1" applyBorder="1" applyAlignment="1">
      <alignment horizontal="centerContinuous"/>
    </xf>
    <xf numFmtId="0" fontId="4" fillId="0" borderId="13" xfId="0" applyFont="1" applyBorder="1" applyAlignment="1">
      <alignment horizontal="centerContinuous"/>
    </xf>
    <xf numFmtId="0" fontId="4" fillId="0" borderId="0" xfId="0" applyFont="1" applyBorder="1" applyAlignment="1">
      <alignment horizontal="centerContinuous"/>
    </xf>
    <xf numFmtId="0" fontId="4" fillId="0" borderId="8" xfId="0" applyFont="1" applyBorder="1" applyAlignment="1">
      <alignment horizontal="centerContinuous"/>
    </xf>
    <xf numFmtId="0" fontId="4" fillId="0" borderId="10" xfId="0" applyFont="1" applyBorder="1" applyAlignment="1">
      <alignment horizontal="centerContinuous"/>
    </xf>
    <xf numFmtId="0" fontId="4" fillId="0" borderId="14" xfId="0" applyFont="1" applyBorder="1" applyAlignment="1">
      <alignment horizontal="left"/>
    </xf>
    <xf numFmtId="0" fontId="4" fillId="0" borderId="17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16" fillId="0" borderId="0" xfId="0" applyFont="1" applyBorder="1" applyAlignment="1">
      <alignment horizontal="left"/>
    </xf>
    <xf numFmtId="0" fontId="16" fillId="0" borderId="7" xfId="0" applyFont="1" applyBorder="1" applyAlignment="1">
      <alignment horizontal="center"/>
    </xf>
    <xf numFmtId="0" fontId="16" fillId="0" borderId="7" xfId="0" applyFont="1" applyBorder="1"/>
    <xf numFmtId="0" fontId="16" fillId="0" borderId="13" xfId="0" applyNumberFormat="1" applyFont="1" applyBorder="1" applyAlignment="1">
      <alignment horizontal="center"/>
    </xf>
    <xf numFmtId="0" fontId="16" fillId="0" borderId="8" xfId="0" applyFont="1" applyBorder="1" applyAlignment="1">
      <alignment horizontal="center"/>
    </xf>
    <xf numFmtId="0" fontId="18" fillId="0" borderId="0" xfId="0" applyFont="1" applyAlignment="1">
      <alignment horizontal="left"/>
    </xf>
    <xf numFmtId="0" fontId="18" fillId="0" borderId="0" xfId="0" applyFont="1" applyAlignment="1">
      <alignment horizontal="center"/>
    </xf>
    <xf numFmtId="0" fontId="9" fillId="0" borderId="3" xfId="0" applyFont="1" applyBorder="1" applyAlignment="1">
      <alignment horizontal="center"/>
    </xf>
    <xf numFmtId="0" fontId="9" fillId="0" borderId="33" xfId="0" applyFont="1" applyBorder="1" applyAlignment="1">
      <alignment horizontal="centerContinuous"/>
    </xf>
    <xf numFmtId="0" fontId="9" fillId="0" borderId="3" xfId="0" applyFont="1" applyBorder="1" applyAlignment="1">
      <alignment horizontal="centerContinuous"/>
    </xf>
    <xf numFmtId="0" fontId="9" fillId="0" borderId="34" xfId="0" applyFont="1" applyBorder="1" applyAlignment="1">
      <alignment horizontal="center"/>
    </xf>
    <xf numFmtId="0" fontId="9" fillId="0" borderId="11" xfId="0" applyFont="1" applyBorder="1" applyAlignment="1">
      <alignment horizontal="centerContinuous"/>
    </xf>
    <xf numFmtId="0" fontId="9" fillId="0" borderId="13" xfId="0" applyFont="1" applyBorder="1" applyAlignment="1">
      <alignment horizontal="centerContinuous"/>
    </xf>
    <xf numFmtId="0" fontId="51" fillId="0" borderId="8" xfId="0" applyFont="1" applyBorder="1" applyAlignment="1">
      <alignment horizontal="center"/>
    </xf>
    <xf numFmtId="0" fontId="9" fillId="0" borderId="8" xfId="0" applyFont="1" applyBorder="1" applyAlignment="1">
      <alignment horizontal="centerContinuous"/>
    </xf>
    <xf numFmtId="0" fontId="9" fillId="0" borderId="10" xfId="0" applyFont="1" applyBorder="1" applyAlignment="1">
      <alignment horizontal="centerContinuous"/>
    </xf>
    <xf numFmtId="0" fontId="9" fillId="0" borderId="25" xfId="0" applyFont="1" applyBorder="1" applyAlignment="1">
      <alignment horizontal="center"/>
    </xf>
    <xf numFmtId="0" fontId="9" fillId="0" borderId="16" xfId="0" applyFont="1" applyBorder="1" applyAlignment="1">
      <alignment horizontal="center"/>
    </xf>
    <xf numFmtId="0" fontId="9" fillId="0" borderId="18" xfId="0" applyFont="1" applyBorder="1" applyAlignment="1">
      <alignment horizontal="center"/>
    </xf>
    <xf numFmtId="0" fontId="9" fillId="0" borderId="28" xfId="0" applyFont="1" applyBorder="1" applyAlignment="1">
      <alignment horizontal="center"/>
    </xf>
    <xf numFmtId="0" fontId="22" fillId="0" borderId="7" xfId="0" applyFont="1" applyBorder="1" applyAlignment="1">
      <alignment horizontal="center"/>
    </xf>
    <xf numFmtId="0" fontId="22" fillId="0" borderId="7" xfId="0" applyFont="1" applyBorder="1"/>
    <xf numFmtId="0" fontId="16" fillId="0" borderId="11" xfId="0" applyNumberFormat="1" applyFont="1" applyBorder="1" applyAlignment="1">
      <alignment horizontal="center"/>
    </xf>
    <xf numFmtId="0" fontId="22" fillId="0" borderId="11" xfId="0" applyNumberFormat="1" applyFont="1" applyBorder="1" applyAlignment="1">
      <alignment horizontal="center"/>
    </xf>
    <xf numFmtId="0" fontId="22" fillId="0" borderId="26" xfId="0" applyFont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23" fillId="0" borderId="0" xfId="0" applyFont="1" applyAlignment="1">
      <alignment horizontal="center"/>
    </xf>
    <xf numFmtId="0" fontId="9" fillId="0" borderId="34" xfId="0" applyFont="1" applyBorder="1" applyAlignment="1">
      <alignment horizontal="left"/>
    </xf>
    <xf numFmtId="2" fontId="9" fillId="0" borderId="2" xfId="0" applyNumberFormat="1" applyFont="1" applyBorder="1" applyAlignment="1">
      <alignment horizontal="center"/>
    </xf>
    <xf numFmtId="0" fontId="9" fillId="0" borderId="25" xfId="0" applyFont="1" applyBorder="1" applyAlignment="1">
      <alignment horizontal="left"/>
    </xf>
    <xf numFmtId="2" fontId="9" fillId="0" borderId="7" xfId="0" applyNumberFormat="1" applyFont="1" applyBorder="1" applyAlignment="1">
      <alignment horizontal="center"/>
    </xf>
    <xf numFmtId="0" fontId="9" fillId="0" borderId="0" xfId="0" applyFont="1" applyFill="1" applyAlignment="1">
      <alignment horizontal="left"/>
    </xf>
    <xf numFmtId="0" fontId="9" fillId="0" borderId="23" xfId="0" applyFont="1" applyFill="1" applyBorder="1" applyAlignment="1">
      <alignment horizontal="center"/>
    </xf>
    <xf numFmtId="2" fontId="9" fillId="0" borderId="25" xfId="0" applyNumberFormat="1" applyFont="1" applyFill="1" applyBorder="1" applyAlignment="1">
      <alignment horizontal="center"/>
    </xf>
    <xf numFmtId="0" fontId="9" fillId="0" borderId="25" xfId="0" applyFont="1" applyFill="1" applyBorder="1" applyAlignment="1">
      <alignment horizontal="left"/>
    </xf>
    <xf numFmtId="0" fontId="9" fillId="0" borderId="25" xfId="0" applyFont="1" applyFill="1" applyBorder="1" applyAlignment="1">
      <alignment horizontal="center"/>
    </xf>
    <xf numFmtId="0" fontId="9" fillId="0" borderId="28" xfId="0" applyFont="1" applyBorder="1" applyAlignment="1">
      <alignment horizontal="left"/>
    </xf>
    <xf numFmtId="2" fontId="9" fillId="0" borderId="15" xfId="0" applyNumberFormat="1" applyFont="1" applyBorder="1" applyAlignment="1">
      <alignment horizontal="center"/>
    </xf>
    <xf numFmtId="0" fontId="22" fillId="0" borderId="1" xfId="0" applyFont="1" applyBorder="1" applyAlignment="1">
      <alignment horizontal="center"/>
    </xf>
    <xf numFmtId="0" fontId="22" fillId="0" borderId="1" xfId="0" applyFont="1" applyBorder="1" applyAlignment="1">
      <alignment horizontal="left"/>
    </xf>
    <xf numFmtId="2" fontId="22" fillId="0" borderId="0" xfId="0" applyNumberFormat="1" applyFont="1" applyBorder="1" applyAlignment="1">
      <alignment horizontal="center"/>
    </xf>
    <xf numFmtId="167" fontId="22" fillId="0" borderId="26" xfId="0" applyNumberFormat="1" applyFont="1" applyBorder="1" applyAlignment="1">
      <alignment horizontal="center"/>
    </xf>
    <xf numFmtId="0" fontId="22" fillId="0" borderId="26" xfId="0" applyFont="1" applyBorder="1" applyAlignment="1">
      <alignment horizontal="left"/>
    </xf>
    <xf numFmtId="166" fontId="22" fillId="0" borderId="26" xfId="0" applyNumberFormat="1" applyFont="1" applyBorder="1" applyAlignment="1">
      <alignment horizontal="center"/>
    </xf>
    <xf numFmtId="0" fontId="52" fillId="0" borderId="0" xfId="0" applyFont="1" applyAlignment="1">
      <alignment horizontal="left"/>
    </xf>
    <xf numFmtId="2" fontId="23" fillId="0" borderId="0" xfId="0" applyNumberFormat="1" applyFont="1" applyAlignment="1">
      <alignment horizontal="left" vertical="center"/>
    </xf>
    <xf numFmtId="0" fontId="22" fillId="0" borderId="17" xfId="0" applyFont="1" applyBorder="1" applyAlignment="1">
      <alignment horizontal="center"/>
    </xf>
    <xf numFmtId="0" fontId="22" fillId="0" borderId="18" xfId="0" applyFont="1" applyBorder="1" applyAlignment="1">
      <alignment horizontal="center"/>
    </xf>
    <xf numFmtId="2" fontId="22" fillId="0" borderId="19" xfId="0" applyNumberFormat="1" applyFont="1" applyBorder="1" applyAlignment="1">
      <alignment horizontal="center"/>
    </xf>
    <xf numFmtId="0" fontId="16" fillId="0" borderId="11" xfId="0" applyFont="1" applyFill="1" applyBorder="1" applyAlignment="1">
      <alignment horizontal="left"/>
    </xf>
    <xf numFmtId="0" fontId="20" fillId="0" borderId="7" xfId="0" applyFont="1" applyFill="1" applyBorder="1" applyAlignment="1">
      <alignment horizontal="center"/>
    </xf>
    <xf numFmtId="0" fontId="20" fillId="0" borderId="0" xfId="0" applyFont="1" applyFill="1" applyAlignment="1">
      <alignment horizontal="center" vertical="center"/>
    </xf>
    <xf numFmtId="0" fontId="9" fillId="0" borderId="34" xfId="0" applyFont="1" applyFill="1" applyBorder="1" applyAlignment="1">
      <alignment horizontal="right"/>
    </xf>
    <xf numFmtId="0" fontId="9" fillId="0" borderId="20" xfId="0" applyFont="1" applyFill="1" applyBorder="1" applyAlignment="1">
      <alignment horizontal="center"/>
    </xf>
    <xf numFmtId="0" fontId="9" fillId="0" borderId="34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right" wrapText="1"/>
    </xf>
    <xf numFmtId="0" fontId="9" fillId="0" borderId="25" xfId="0" applyFont="1" applyFill="1" applyBorder="1" applyAlignment="1">
      <alignment horizontal="right"/>
    </xf>
    <xf numFmtId="49" fontId="27" fillId="0" borderId="0" xfId="0" applyNumberFormat="1" applyFont="1" applyFill="1" applyBorder="1" applyAlignment="1">
      <alignment horizontal="center"/>
    </xf>
    <xf numFmtId="0" fontId="27" fillId="0" borderId="0" xfId="0" applyFont="1" applyFill="1" applyBorder="1" applyAlignment="1">
      <alignment horizontal="center"/>
    </xf>
    <xf numFmtId="0" fontId="9" fillId="0" borderId="28" xfId="0" applyFont="1" applyFill="1" applyBorder="1" applyAlignment="1">
      <alignment horizontal="right"/>
    </xf>
    <xf numFmtId="0" fontId="9" fillId="0" borderId="17" xfId="0" applyFont="1" applyFill="1" applyBorder="1" applyAlignment="1">
      <alignment horizontal="center"/>
    </xf>
    <xf numFmtId="0" fontId="9" fillId="0" borderId="28" xfId="0" applyFont="1" applyFill="1" applyBorder="1" applyAlignment="1">
      <alignment horizontal="center"/>
    </xf>
    <xf numFmtId="0" fontId="22" fillId="0" borderId="0" xfId="0" applyFont="1" applyAlignment="1">
      <alignment horizontal="left"/>
    </xf>
    <xf numFmtId="0" fontId="22" fillId="0" borderId="0" xfId="0" applyFont="1" applyBorder="1"/>
    <xf numFmtId="0" fontId="16" fillId="0" borderId="26" xfId="0" applyFont="1" applyBorder="1" applyAlignment="1">
      <alignment horizontal="right"/>
    </xf>
    <xf numFmtId="0" fontId="16" fillId="0" borderId="19" xfId="0" applyFont="1" applyBorder="1" applyAlignment="1">
      <alignment horizontal="center"/>
    </xf>
    <xf numFmtId="166" fontId="16" fillId="0" borderId="11" xfId="0" applyNumberFormat="1" applyFont="1" applyFill="1" applyBorder="1" applyAlignment="1">
      <alignment horizontal="center"/>
    </xf>
    <xf numFmtId="166" fontId="16" fillId="0" borderId="26" xfId="0" applyNumberFormat="1" applyFont="1" applyFill="1" applyBorder="1" applyAlignment="1">
      <alignment horizontal="center"/>
    </xf>
    <xf numFmtId="0" fontId="53" fillId="0" borderId="0" xfId="0" applyFont="1" applyFill="1" applyAlignment="1">
      <alignment horizontal="center"/>
    </xf>
    <xf numFmtId="0" fontId="54" fillId="0" borderId="0" xfId="0" applyFont="1" applyFill="1" applyAlignment="1">
      <alignment horizontal="center"/>
    </xf>
    <xf numFmtId="166" fontId="16" fillId="0" borderId="35" xfId="0" applyNumberFormat="1" applyFont="1" applyBorder="1" applyAlignment="1">
      <alignment horizontal="center"/>
    </xf>
    <xf numFmtId="166" fontId="16" fillId="0" borderId="26" xfId="0" applyNumberFormat="1" applyFont="1" applyBorder="1" applyAlignment="1">
      <alignment horizontal="center"/>
    </xf>
    <xf numFmtId="0" fontId="20" fillId="0" borderId="0" xfId="0" applyFont="1" applyFill="1" applyAlignment="1">
      <alignment horizontal="right"/>
    </xf>
    <xf numFmtId="0" fontId="55" fillId="0" borderId="0" xfId="0" applyFont="1" applyAlignment="1">
      <alignment horizontal="left" vertical="center"/>
    </xf>
    <xf numFmtId="0" fontId="55" fillId="0" borderId="0" xfId="0" applyFont="1" applyFill="1" applyAlignment="1">
      <alignment horizontal="left" vertical="center"/>
    </xf>
    <xf numFmtId="1" fontId="55" fillId="0" borderId="0" xfId="0" applyNumberFormat="1" applyFont="1" applyFill="1" applyAlignment="1">
      <alignment horizontal="left" vertical="center"/>
    </xf>
    <xf numFmtId="0" fontId="55" fillId="0" borderId="0" xfId="0" applyFont="1" applyFill="1" applyBorder="1" applyAlignment="1">
      <alignment horizontal="left" vertical="center"/>
    </xf>
    <xf numFmtId="0" fontId="55" fillId="0" borderId="0" xfId="0" applyFont="1" applyFill="1" applyAlignment="1">
      <alignment horizontal="center" vertical="center"/>
    </xf>
    <xf numFmtId="0" fontId="22" fillId="0" borderId="0" xfId="0" applyFont="1" applyFill="1" applyAlignment="1">
      <alignment horizontal="left" vertical="center"/>
    </xf>
    <xf numFmtId="0" fontId="22" fillId="0" borderId="0" xfId="0" applyFont="1" applyFill="1" applyBorder="1" applyAlignment="1">
      <alignment horizontal="left" vertical="center"/>
    </xf>
    <xf numFmtId="0" fontId="22" fillId="0" borderId="0" xfId="0" applyFont="1" applyFill="1" applyAlignment="1">
      <alignment horizontal="center" vertical="center"/>
    </xf>
    <xf numFmtId="0" fontId="9" fillId="0" borderId="1" xfId="0" applyFont="1" applyBorder="1"/>
    <xf numFmtId="0" fontId="22" fillId="0" borderId="14" xfId="0" applyFont="1" applyFill="1" applyBorder="1" applyAlignment="1">
      <alignment horizontal="left"/>
    </xf>
    <xf numFmtId="0" fontId="22" fillId="0" borderId="28" xfId="0" applyFont="1" applyFill="1" applyBorder="1" applyAlignment="1">
      <alignment horizontal="right"/>
    </xf>
    <xf numFmtId="0" fontId="22" fillId="0" borderId="14" xfId="0" applyFont="1" applyFill="1" applyBorder="1" applyAlignment="1">
      <alignment horizontal="center"/>
    </xf>
    <xf numFmtId="0" fontId="22" fillId="0" borderId="15" xfId="0" applyFont="1" applyFill="1" applyBorder="1" applyAlignment="1">
      <alignment horizontal="center"/>
    </xf>
    <xf numFmtId="0" fontId="56" fillId="0" borderId="0" xfId="0" applyFont="1" applyFill="1" applyAlignment="1">
      <alignment horizontal="center"/>
    </xf>
    <xf numFmtId="0" fontId="22" fillId="0" borderId="36" xfId="0" applyFont="1" applyFill="1" applyBorder="1" applyAlignment="1">
      <alignment horizontal="left"/>
    </xf>
    <xf numFmtId="0" fontId="22" fillId="0" borderId="0" xfId="0" applyFont="1" applyFill="1" applyAlignment="1">
      <alignment horizontal="right"/>
    </xf>
    <xf numFmtId="0" fontId="57" fillId="3" borderId="0" xfId="0" applyFont="1" applyFill="1" applyBorder="1"/>
    <xf numFmtId="0" fontId="4" fillId="0" borderId="0" xfId="0" applyFont="1" applyFill="1" applyBorder="1"/>
    <xf numFmtId="0" fontId="57" fillId="0" borderId="0" xfId="0" applyFont="1" applyFill="1" applyBorder="1"/>
    <xf numFmtId="0" fontId="4" fillId="0" borderId="0" xfId="0" applyFont="1" applyFill="1"/>
    <xf numFmtId="0" fontId="4" fillId="4" borderId="37" xfId="0" applyFont="1" applyFill="1" applyBorder="1"/>
    <xf numFmtId="1" fontId="4" fillId="0" borderId="38" xfId="0" applyNumberFormat="1" applyFont="1" applyFill="1" applyBorder="1" applyAlignment="1">
      <alignment horizontal="center"/>
    </xf>
    <xf numFmtId="1" fontId="4" fillId="0" borderId="39" xfId="0" applyNumberFormat="1" applyFont="1" applyFill="1" applyBorder="1" applyAlignment="1">
      <alignment horizontal="center"/>
    </xf>
    <xf numFmtId="0" fontId="4" fillId="4" borderId="40" xfId="0" applyFont="1" applyFill="1" applyBorder="1"/>
    <xf numFmtId="1" fontId="4" fillId="0" borderId="41" xfId="0" applyNumberFormat="1" applyFont="1" applyFill="1" applyBorder="1" applyAlignment="1">
      <alignment horizontal="center"/>
    </xf>
    <xf numFmtId="1" fontId="4" fillId="0" borderId="42" xfId="0" applyNumberFormat="1" applyFont="1" applyFill="1" applyBorder="1" applyAlignment="1">
      <alignment horizontal="center"/>
    </xf>
    <xf numFmtId="0" fontId="4" fillId="4" borderId="43" xfId="0" applyFont="1" applyFill="1" applyBorder="1"/>
    <xf numFmtId="1" fontId="4" fillId="0" borderId="44" xfId="0" applyNumberFormat="1" applyFont="1" applyFill="1" applyBorder="1" applyAlignment="1">
      <alignment horizontal="center"/>
    </xf>
    <xf numFmtId="1" fontId="4" fillId="0" borderId="45" xfId="0" applyNumberFormat="1" applyFont="1" applyFill="1" applyBorder="1" applyAlignment="1">
      <alignment horizontal="center"/>
    </xf>
    <xf numFmtId="0" fontId="4" fillId="4" borderId="46" xfId="0" applyFont="1" applyFill="1" applyBorder="1"/>
    <xf numFmtId="1" fontId="4" fillId="0" borderId="47" xfId="0" applyNumberFormat="1" applyFont="1" applyFill="1" applyBorder="1" applyAlignment="1">
      <alignment horizontal="center"/>
    </xf>
    <xf numFmtId="1" fontId="4" fillId="0" borderId="48" xfId="0" applyNumberFormat="1" applyFont="1" applyFill="1" applyBorder="1" applyAlignment="1">
      <alignment horizontal="center"/>
    </xf>
    <xf numFmtId="0" fontId="4" fillId="4" borderId="49" xfId="0" applyFont="1" applyFill="1" applyBorder="1"/>
    <xf numFmtId="1" fontId="4" fillId="0" borderId="49" xfId="0" applyNumberFormat="1" applyFont="1" applyFill="1" applyBorder="1" applyAlignment="1">
      <alignment horizontal="center"/>
    </xf>
    <xf numFmtId="1" fontId="4" fillId="0" borderId="50" xfId="0" applyNumberFormat="1" applyFont="1" applyFill="1" applyBorder="1" applyAlignment="1">
      <alignment horizontal="center"/>
    </xf>
    <xf numFmtId="0" fontId="4" fillId="0" borderId="24" xfId="0" applyFont="1" applyBorder="1" applyAlignment="1">
      <alignment horizontal="centerContinuous"/>
    </xf>
    <xf numFmtId="0" fontId="4" fillId="0" borderId="7" xfId="0" applyFont="1" applyBorder="1" applyAlignment="1">
      <alignment horizontal="centerContinuous"/>
    </xf>
    <xf numFmtId="0" fontId="4" fillId="0" borderId="25" xfId="0" applyFont="1" applyBorder="1" applyAlignment="1">
      <alignment horizontal="centerContinuous"/>
    </xf>
    <xf numFmtId="0" fontId="18" fillId="0" borderId="29" xfId="0" applyFont="1" applyBorder="1" applyAlignment="1">
      <alignment horizontal="centerContinuous"/>
    </xf>
    <xf numFmtId="0" fontId="18" fillId="0" borderId="12" xfId="0" applyFont="1" applyBorder="1" applyAlignment="1">
      <alignment horizontal="centerContinuous"/>
    </xf>
    <xf numFmtId="0" fontId="47" fillId="0" borderId="26" xfId="0" applyFont="1" applyBorder="1" applyAlignment="1">
      <alignment horizontal="centerContinuous"/>
    </xf>
    <xf numFmtId="0" fontId="47" fillId="0" borderId="13" xfId="0" applyFont="1" applyBorder="1" applyAlignment="1">
      <alignment horizontal="centerContinuous"/>
    </xf>
    <xf numFmtId="0" fontId="18" fillId="0" borderId="24" xfId="0" applyFont="1" applyBorder="1" applyAlignment="1">
      <alignment horizontal="centerContinuous"/>
    </xf>
    <xf numFmtId="0" fontId="18" fillId="0" borderId="7" xfId="0" applyFont="1" applyBorder="1" applyAlignment="1">
      <alignment horizontal="centerContinuous"/>
    </xf>
    <xf numFmtId="0" fontId="18" fillId="0" borderId="25" xfId="0" applyFont="1" applyBorder="1" applyAlignment="1">
      <alignment horizontal="centerContinuous"/>
    </xf>
    <xf numFmtId="0" fontId="18" fillId="0" borderId="8" xfId="0" applyFont="1" applyBorder="1" applyAlignment="1">
      <alignment horizontal="centerContinuous"/>
    </xf>
    <xf numFmtId="0" fontId="18" fillId="0" borderId="26" xfId="0" applyFont="1" applyBorder="1" applyAlignment="1">
      <alignment horizontal="centerContinuous"/>
    </xf>
    <xf numFmtId="0" fontId="18" fillId="0" borderId="13" xfId="0" applyFont="1" applyBorder="1" applyAlignment="1">
      <alignment horizontal="centerContinuous"/>
    </xf>
    <xf numFmtId="0" fontId="22" fillId="0" borderId="0" xfId="0" applyFont="1" applyFill="1" applyBorder="1" applyAlignment="1">
      <alignment horizontal="left"/>
    </xf>
    <xf numFmtId="0" fontId="0" fillId="5" borderId="0" xfId="0" applyFill="1"/>
    <xf numFmtId="0" fontId="0" fillId="6" borderId="0" xfId="0" applyFill="1"/>
    <xf numFmtId="0" fontId="0" fillId="7" borderId="0" xfId="0" applyFill="1"/>
    <xf numFmtId="0" fontId="66" fillId="5" borderId="0" xfId="0" applyFont="1" applyFill="1" applyAlignment="1">
      <alignment horizontal="left" vertical="center"/>
    </xf>
    <xf numFmtId="0" fontId="0" fillId="0" borderId="0" xfId="0" applyBorder="1"/>
    <xf numFmtId="0" fontId="68" fillId="0" borderId="0" xfId="0" applyFont="1" applyFill="1" applyBorder="1"/>
    <xf numFmtId="0" fontId="0" fillId="0" borderId="0" xfId="0" applyFill="1" applyBorder="1"/>
    <xf numFmtId="0" fontId="69" fillId="0" borderId="0" xfId="2" applyNumberFormat="1" applyFont="1" applyFill="1" applyBorder="1" applyAlignment="1">
      <alignment horizontal="center"/>
    </xf>
    <xf numFmtId="0" fontId="0" fillId="0" borderId="0" xfId="0" applyProtection="1">
      <protection locked="0"/>
    </xf>
    <xf numFmtId="0" fontId="0" fillId="0" borderId="0" xfId="0" applyProtection="1"/>
    <xf numFmtId="0" fontId="62" fillId="0" borderId="0" xfId="0" applyFont="1" applyProtection="1"/>
    <xf numFmtId="0" fontId="68" fillId="0" borderId="0" xfId="0" applyFont="1" applyProtection="1"/>
    <xf numFmtId="0" fontId="67" fillId="0" borderId="0" xfId="0" applyFont="1" applyProtection="1"/>
    <xf numFmtId="0" fontId="0" fillId="0" borderId="0" xfId="0" applyFill="1" applyBorder="1" applyProtection="1"/>
    <xf numFmtId="0" fontId="70" fillId="0" borderId="0" xfId="0" applyFont="1" applyFill="1" applyBorder="1" applyProtection="1"/>
    <xf numFmtId="0" fontId="0" fillId="0" borderId="0" xfId="0" applyFill="1" applyProtection="1"/>
    <xf numFmtId="0" fontId="71" fillId="0" borderId="0" xfId="0" applyFont="1" applyAlignment="1" applyProtection="1">
      <alignment horizontal="center"/>
    </xf>
    <xf numFmtId="0" fontId="68" fillId="12" borderId="0" xfId="0" applyFont="1" applyFill="1" applyProtection="1"/>
    <xf numFmtId="0" fontId="68" fillId="0" borderId="63" xfId="0" applyFont="1" applyBorder="1" applyProtection="1"/>
    <xf numFmtId="0" fontId="67" fillId="0" borderId="63" xfId="0" applyFont="1" applyBorder="1" applyProtection="1"/>
    <xf numFmtId="0" fontId="68" fillId="0" borderId="52" xfId="0" applyFont="1" applyBorder="1" applyProtection="1"/>
    <xf numFmtId="0" fontId="0" fillId="0" borderId="0" xfId="0" applyBorder="1" applyProtection="1"/>
    <xf numFmtId="0" fontId="68" fillId="0" borderId="0" xfId="0" applyFont="1" applyFill="1" applyProtection="1"/>
    <xf numFmtId="171" fontId="75" fillId="0" borderId="0" xfId="2" applyNumberFormat="1" applyFont="1" applyFill="1" applyBorder="1" applyProtection="1"/>
    <xf numFmtId="0" fontId="77" fillId="0" borderId="0" xfId="0" applyFont="1" applyFill="1" applyProtection="1"/>
    <xf numFmtId="0" fontId="68" fillId="0" borderId="0" xfId="0" applyNumberFormat="1" applyFont="1" applyFill="1" applyBorder="1" applyProtection="1"/>
    <xf numFmtId="0" fontId="68" fillId="0" borderId="0" xfId="0" applyFont="1" applyFill="1" applyBorder="1" applyProtection="1"/>
    <xf numFmtId="0" fontId="75" fillId="0" borderId="0" xfId="2" applyNumberFormat="1" applyFont="1" applyFill="1" applyBorder="1" applyProtection="1"/>
    <xf numFmtId="0" fontId="68" fillId="13" borderId="66" xfId="0" applyFont="1" applyFill="1" applyBorder="1" applyProtection="1"/>
    <xf numFmtId="0" fontId="68" fillId="13" borderId="57" xfId="0" applyFont="1" applyFill="1" applyBorder="1" applyProtection="1"/>
    <xf numFmtId="0" fontId="68" fillId="13" borderId="56" xfId="0" applyFont="1" applyFill="1" applyBorder="1" applyProtection="1"/>
    <xf numFmtId="0" fontId="68" fillId="13" borderId="67" xfId="0" applyFont="1" applyFill="1" applyBorder="1" applyProtection="1"/>
    <xf numFmtId="0" fontId="68" fillId="13" borderId="62" xfId="0" applyFont="1" applyFill="1" applyBorder="1" applyProtection="1"/>
    <xf numFmtId="0" fontId="68" fillId="10" borderId="66" xfId="0" applyFont="1" applyFill="1" applyBorder="1" applyProtection="1"/>
    <xf numFmtId="0" fontId="68" fillId="10" borderId="57" xfId="0" applyFont="1" applyFill="1" applyBorder="1" applyProtection="1"/>
    <xf numFmtId="0" fontId="0" fillId="10" borderId="56" xfId="0" applyFill="1" applyBorder="1" applyProtection="1"/>
    <xf numFmtId="0" fontId="68" fillId="10" borderId="67" xfId="0" applyFont="1" applyFill="1" applyBorder="1" applyProtection="1"/>
    <xf numFmtId="0" fontId="68" fillId="10" borderId="62" xfId="0" applyFont="1" applyFill="1" applyBorder="1" applyProtection="1"/>
    <xf numFmtId="0" fontId="1" fillId="0" borderId="0" xfId="0" applyFont="1" applyProtection="1"/>
    <xf numFmtId="0" fontId="68" fillId="0" borderId="64" xfId="0" applyNumberFormat="1" applyFont="1" applyFill="1" applyBorder="1" applyProtection="1"/>
    <xf numFmtId="0" fontId="68" fillId="10" borderId="63" xfId="0" applyFont="1" applyFill="1" applyBorder="1" applyProtection="1"/>
    <xf numFmtId="0" fontId="68" fillId="10" borderId="51" xfId="0" applyFont="1" applyFill="1" applyBorder="1" applyProtection="1"/>
    <xf numFmtId="0" fontId="68" fillId="10" borderId="65" xfId="0" applyFont="1" applyFill="1" applyBorder="1" applyProtection="1"/>
    <xf numFmtId="0" fontId="68" fillId="10" borderId="54" xfId="0" applyFont="1" applyFill="1" applyBorder="1" applyProtection="1"/>
    <xf numFmtId="0" fontId="58" fillId="0" borderId="0" xfId="0" applyFont="1" applyProtection="1"/>
    <xf numFmtId="0" fontId="86" fillId="0" borderId="0" xfId="0" applyFont="1"/>
    <xf numFmtId="166" fontId="0" fillId="0" borderId="0" xfId="0" applyNumberFormat="1" applyBorder="1"/>
    <xf numFmtId="167" fontId="0" fillId="0" borderId="0" xfId="0" applyNumberFormat="1" applyBorder="1"/>
    <xf numFmtId="166" fontId="0" fillId="0" borderId="0" xfId="0" applyNumberFormat="1" applyBorder="1" applyAlignment="1">
      <alignment horizontal="left"/>
    </xf>
    <xf numFmtId="167" fontId="0" fillId="0" borderId="0" xfId="0" applyNumberFormat="1" applyBorder="1" applyAlignment="1">
      <alignment horizontal="right"/>
    </xf>
    <xf numFmtId="166" fontId="0" fillId="0" borderId="0" xfId="0" applyNumberFormat="1" applyBorder="1" applyAlignment="1" applyProtection="1">
      <alignment horizontal="left"/>
    </xf>
    <xf numFmtId="0" fontId="0" fillId="0" borderId="0" xfId="0" quotePrefix="1" applyBorder="1" applyAlignment="1" applyProtection="1">
      <alignment horizontal="center"/>
    </xf>
    <xf numFmtId="167" fontId="88" fillId="0" borderId="0" xfId="0" applyNumberFormat="1" applyFont="1" applyBorder="1" applyAlignment="1" applyProtection="1">
      <alignment horizontal="center"/>
    </xf>
    <xf numFmtId="167" fontId="87" fillId="0" borderId="0" xfId="0" quotePrefix="1" applyNumberFormat="1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/>
    </xf>
    <xf numFmtId="166" fontId="89" fillId="0" borderId="0" xfId="0" applyNumberFormat="1" applyFont="1" applyBorder="1"/>
    <xf numFmtId="0" fontId="0" fillId="0" borderId="0" xfId="0" applyFill="1"/>
    <xf numFmtId="0" fontId="0" fillId="0" borderId="0" xfId="0" quotePrefix="1"/>
    <xf numFmtId="0" fontId="22" fillId="0" borderId="56" xfId="0" applyFont="1" applyBorder="1" applyAlignment="1">
      <alignment horizontal="left"/>
    </xf>
    <xf numFmtId="0" fontId="0" fillId="0" borderId="56" xfId="0" applyBorder="1"/>
    <xf numFmtId="166" fontId="91" fillId="8" borderId="72" xfId="0" applyNumberFormat="1" applyFont="1" applyFill="1" applyBorder="1"/>
    <xf numFmtId="166" fontId="91" fillId="8" borderId="74" xfId="0" applyNumberFormat="1" applyFont="1" applyFill="1" applyBorder="1"/>
    <xf numFmtId="166" fontId="91" fillId="8" borderId="76" xfId="0" applyNumberFormat="1" applyFont="1" applyFill="1" applyBorder="1"/>
    <xf numFmtId="1" fontId="91" fillId="8" borderId="72" xfId="0" applyNumberFormat="1" applyFont="1" applyFill="1" applyBorder="1"/>
    <xf numFmtId="1" fontId="91" fillId="8" borderId="76" xfId="0" applyNumberFormat="1" applyFont="1" applyFill="1" applyBorder="1"/>
    <xf numFmtId="0" fontId="93" fillId="12" borderId="78" xfId="0" applyFont="1" applyFill="1" applyBorder="1" applyAlignment="1">
      <alignment horizontal="left"/>
    </xf>
    <xf numFmtId="0" fontId="93" fillId="12" borderId="79" xfId="0" applyFont="1" applyFill="1" applyBorder="1" applyAlignment="1">
      <alignment horizontal="left"/>
    </xf>
    <xf numFmtId="0" fontId="94" fillId="12" borderId="79" xfId="0" applyFont="1" applyFill="1" applyBorder="1" applyAlignment="1">
      <alignment horizontal="left"/>
    </xf>
    <xf numFmtId="0" fontId="94" fillId="12" borderId="80" xfId="0" applyFont="1" applyFill="1" applyBorder="1" applyAlignment="1">
      <alignment horizontal="left"/>
    </xf>
    <xf numFmtId="0" fontId="36" fillId="0" borderId="0" xfId="0" applyFont="1"/>
    <xf numFmtId="174" fontId="19" fillId="8" borderId="76" xfId="0" applyNumberFormat="1" applyFont="1" applyFill="1" applyBorder="1"/>
    <xf numFmtId="0" fontId="19" fillId="8" borderId="71" xfId="0" applyFont="1" applyFill="1" applyBorder="1"/>
    <xf numFmtId="0" fontId="19" fillId="8" borderId="73" xfId="0" applyFont="1" applyFill="1" applyBorder="1"/>
    <xf numFmtId="0" fontId="19" fillId="8" borderId="75" xfId="0" applyFont="1" applyFill="1" applyBorder="1"/>
    <xf numFmtId="0" fontId="19" fillId="8" borderId="77" xfId="0" applyFont="1" applyFill="1" applyBorder="1"/>
    <xf numFmtId="0" fontId="0" fillId="10" borderId="0" xfId="0" applyFill="1"/>
    <xf numFmtId="0" fontId="95" fillId="10" borderId="0" xfId="0" applyFont="1" applyFill="1" applyBorder="1"/>
    <xf numFmtId="0" fontId="96" fillId="0" borderId="0" xfId="0" applyFont="1" applyAlignment="1">
      <alignment vertical="center"/>
    </xf>
    <xf numFmtId="0" fontId="96" fillId="0" borderId="0" xfId="0" applyFont="1"/>
    <xf numFmtId="49" fontId="22" fillId="0" borderId="11" xfId="0" applyNumberFormat="1" applyFont="1" applyBorder="1" applyAlignment="1">
      <alignment horizontal="left"/>
    </xf>
    <xf numFmtId="49" fontId="16" fillId="0" borderId="11" xfId="0" applyNumberFormat="1" applyFont="1" applyBorder="1" applyAlignment="1">
      <alignment horizontal="left"/>
    </xf>
    <xf numFmtId="49" fontId="22" fillId="0" borderId="11" xfId="0" applyNumberFormat="1" applyFont="1" applyFill="1" applyBorder="1" applyAlignment="1">
      <alignment horizontal="left"/>
    </xf>
    <xf numFmtId="49" fontId="0" fillId="0" borderId="0" xfId="0" applyNumberFormat="1"/>
    <xf numFmtId="49" fontId="22" fillId="0" borderId="36" xfId="0" applyNumberFormat="1" applyFont="1" applyFill="1" applyBorder="1" applyAlignment="1">
      <alignment horizontal="left"/>
    </xf>
    <xf numFmtId="49" fontId="22" fillId="0" borderId="56" xfId="0" applyNumberFormat="1" applyFont="1" applyBorder="1" applyAlignment="1">
      <alignment horizontal="left"/>
    </xf>
    <xf numFmtId="49" fontId="0" fillId="0" borderId="56" xfId="0" applyNumberFormat="1" applyBorder="1"/>
    <xf numFmtId="49" fontId="16" fillId="0" borderId="56" xfId="0" applyNumberFormat="1" applyFont="1" applyBorder="1" applyAlignment="1">
      <alignment horizontal="left"/>
    </xf>
    <xf numFmtId="49" fontId="16" fillId="0" borderId="0" xfId="0" applyNumberFormat="1" applyFont="1" applyBorder="1" applyAlignment="1">
      <alignment horizontal="left"/>
    </xf>
    <xf numFmtId="0" fontId="6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/>
    <xf numFmtId="0" fontId="6" fillId="0" borderId="56" xfId="0" applyFont="1" applyBorder="1" applyAlignment="1">
      <alignment horizontal="center"/>
    </xf>
    <xf numFmtId="0" fontId="97" fillId="0" borderId="0" xfId="0" applyFont="1" applyFill="1" applyBorder="1" applyAlignment="1">
      <alignment horizontal="left"/>
    </xf>
    <xf numFmtId="0" fontId="97" fillId="0" borderId="7" xfId="0" applyFont="1" applyFill="1" applyBorder="1" applyAlignment="1">
      <alignment horizontal="center"/>
    </xf>
    <xf numFmtId="0" fontId="97" fillId="0" borderId="0" xfId="0" applyFont="1" applyFill="1" applyBorder="1" applyAlignment="1">
      <alignment horizontal="center"/>
    </xf>
    <xf numFmtId="164" fontId="97" fillId="0" borderId="0" xfId="2" applyFont="1" applyFill="1" applyBorder="1" applyAlignment="1">
      <alignment horizontal="center"/>
    </xf>
    <xf numFmtId="0" fontId="97" fillId="0" borderId="0" xfId="0" applyFont="1" applyBorder="1" applyAlignment="1">
      <alignment horizontal="center"/>
    </xf>
    <xf numFmtId="1" fontId="97" fillId="0" borderId="0" xfId="0" applyNumberFormat="1" applyFont="1" applyFill="1" applyBorder="1" applyAlignment="1">
      <alignment horizontal="center"/>
    </xf>
    <xf numFmtId="0" fontId="98" fillId="0" borderId="0" xfId="0" applyFont="1" applyBorder="1" applyAlignment="1">
      <alignment horizontal="left"/>
    </xf>
    <xf numFmtId="0" fontId="98" fillId="0" borderId="7" xfId="0" applyFont="1" applyBorder="1" applyAlignment="1">
      <alignment horizontal="center"/>
    </xf>
    <xf numFmtId="0" fontId="98" fillId="0" borderId="0" xfId="0" applyFont="1" applyBorder="1" applyAlignment="1">
      <alignment horizontal="center"/>
    </xf>
    <xf numFmtId="0" fontId="100" fillId="0" borderId="0" xfId="0" applyFont="1" applyFill="1" applyBorder="1" applyAlignment="1">
      <alignment horizontal="center"/>
    </xf>
    <xf numFmtId="0" fontId="98" fillId="0" borderId="8" xfId="0" applyFont="1" applyBorder="1" applyAlignment="1">
      <alignment horizontal="center"/>
    </xf>
    <xf numFmtId="2" fontId="16" fillId="0" borderId="0" xfId="0" applyNumberFormat="1" applyFont="1" applyAlignment="1">
      <alignment horizontal="center"/>
    </xf>
    <xf numFmtId="0" fontId="102" fillId="0" borderId="56" xfId="0" applyFont="1" applyBorder="1" applyAlignment="1">
      <alignment horizontal="center"/>
    </xf>
    <xf numFmtId="0" fontId="102" fillId="5" borderId="56" xfId="0" applyFont="1" applyFill="1" applyBorder="1" applyAlignment="1">
      <alignment horizontal="center"/>
    </xf>
    <xf numFmtId="0" fontId="102" fillId="14" borderId="56" xfId="0" applyFont="1" applyFill="1" applyBorder="1" applyAlignment="1">
      <alignment horizontal="center"/>
    </xf>
    <xf numFmtId="0" fontId="102" fillId="15" borderId="56" xfId="0" applyFont="1" applyFill="1" applyBorder="1" applyAlignment="1">
      <alignment horizontal="center"/>
    </xf>
    <xf numFmtId="0" fontId="0" fillId="14" borderId="0" xfId="0" applyFill="1"/>
    <xf numFmtId="0" fontId="20" fillId="14" borderId="0" xfId="0" applyFont="1" applyFill="1" applyAlignment="1">
      <alignment horizontal="center"/>
    </xf>
    <xf numFmtId="0" fontId="20" fillId="0" borderId="0" xfId="0" applyFont="1" applyAlignment="1">
      <alignment horizontal="left" vertical="top"/>
    </xf>
    <xf numFmtId="0" fontId="103" fillId="0" borderId="0" xfId="0" applyFont="1" applyFill="1" applyAlignment="1">
      <alignment horizontal="right"/>
    </xf>
    <xf numFmtId="0" fontId="103" fillId="0" borderId="0" xfId="0" applyFont="1" applyFill="1" applyAlignment="1">
      <alignment horizontal="center"/>
    </xf>
    <xf numFmtId="0" fontId="103" fillId="0" borderId="0" xfId="0" applyFont="1" applyFill="1" applyAlignment="1">
      <alignment horizontal="left"/>
    </xf>
    <xf numFmtId="0" fontId="9" fillId="0" borderId="0" xfId="0" applyFont="1" applyFill="1" applyBorder="1" applyAlignment="1">
      <alignment horizontal="center" vertical="center"/>
    </xf>
    <xf numFmtId="0" fontId="104" fillId="10" borderId="0" xfId="0" applyFont="1" applyFill="1"/>
    <xf numFmtId="0" fontId="104" fillId="0" borderId="0" xfId="0" applyFont="1"/>
    <xf numFmtId="0" fontId="71" fillId="0" borderId="81" xfId="0" applyFont="1" applyBorder="1" applyAlignment="1" applyProtection="1">
      <alignment horizontal="center"/>
    </xf>
    <xf numFmtId="0" fontId="71" fillId="0" borderId="82" xfId="0" applyFont="1" applyBorder="1" applyAlignment="1" applyProtection="1">
      <alignment horizontal="center"/>
    </xf>
    <xf numFmtId="0" fontId="71" fillId="0" borderId="83" xfId="0" applyFont="1" applyBorder="1" applyAlignment="1" applyProtection="1">
      <alignment horizontal="center"/>
    </xf>
    <xf numFmtId="0" fontId="85" fillId="10" borderId="84" xfId="0" applyFont="1" applyFill="1" applyBorder="1" applyAlignment="1" applyProtection="1">
      <alignment horizontal="center"/>
    </xf>
    <xf numFmtId="0" fontId="82" fillId="9" borderId="87" xfId="0" applyFont="1" applyFill="1" applyBorder="1" applyAlignment="1" applyProtection="1">
      <alignment horizontal="center"/>
    </xf>
    <xf numFmtId="0" fontId="82" fillId="9" borderId="88" xfId="0" applyFont="1" applyFill="1" applyBorder="1" applyAlignment="1" applyProtection="1">
      <alignment horizontal="center"/>
    </xf>
    <xf numFmtId="0" fontId="84" fillId="9" borderId="89" xfId="0" applyFont="1" applyFill="1" applyBorder="1" applyAlignment="1" applyProtection="1">
      <alignment horizontal="center"/>
    </xf>
    <xf numFmtId="0" fontId="82" fillId="11" borderId="85" xfId="0" applyFont="1" applyFill="1" applyBorder="1" applyAlignment="1" applyProtection="1">
      <alignment horizontal="center"/>
    </xf>
    <xf numFmtId="0" fontId="73" fillId="11" borderId="86" xfId="0" applyFont="1" applyFill="1" applyBorder="1" applyAlignment="1" applyProtection="1">
      <alignment horizontal="center"/>
    </xf>
    <xf numFmtId="0" fontId="85" fillId="10" borderId="87" xfId="0" applyFont="1" applyFill="1" applyBorder="1" applyAlignment="1" applyProtection="1">
      <alignment horizontal="center"/>
    </xf>
    <xf numFmtId="0" fontId="85" fillId="10" borderId="88" xfId="0" applyFont="1" applyFill="1" applyBorder="1" applyAlignment="1" applyProtection="1">
      <alignment horizontal="center"/>
    </xf>
    <xf numFmtId="0" fontId="83" fillId="10" borderId="89" xfId="0" applyFont="1" applyFill="1" applyBorder="1" applyAlignment="1" applyProtection="1">
      <alignment horizontal="center"/>
    </xf>
    <xf numFmtId="0" fontId="0" fillId="0" borderId="0" xfId="0" quotePrefix="1" applyBorder="1"/>
    <xf numFmtId="1" fontId="105" fillId="0" borderId="0" xfId="2" applyNumberFormat="1" applyFont="1" applyAlignment="1" applyProtection="1">
      <alignment horizontal="left" vertical="top"/>
    </xf>
    <xf numFmtId="0" fontId="1" fillId="0" borderId="0" xfId="0" applyFont="1" applyAlignment="1" applyProtection="1">
      <alignment horizontal="left" vertical="top"/>
      <protection locked="0"/>
    </xf>
    <xf numFmtId="0" fontId="105" fillId="0" borderId="0" xfId="0" applyFont="1"/>
    <xf numFmtId="0" fontId="89" fillId="0" borderId="0" xfId="0" applyFont="1"/>
    <xf numFmtId="0" fontId="108" fillId="0" borderId="0" xfId="0" applyFont="1" applyAlignment="1" applyProtection="1">
      <alignment horizontal="left" vertical="center"/>
      <protection locked="0"/>
    </xf>
    <xf numFmtId="0" fontId="0" fillId="0" borderId="9" xfId="0" applyBorder="1" applyProtection="1"/>
    <xf numFmtId="0" fontId="65" fillId="0" borderId="66" xfId="0" applyFont="1" applyBorder="1" applyProtection="1"/>
    <xf numFmtId="0" fontId="65" fillId="0" borderId="9" xfId="0" applyFont="1" applyBorder="1" applyProtection="1"/>
    <xf numFmtId="0" fontId="78" fillId="0" borderId="67" xfId="0" applyFont="1" applyBorder="1" applyProtection="1"/>
    <xf numFmtId="0" fontId="78" fillId="0" borderId="66" xfId="0" applyFont="1" applyBorder="1" applyProtection="1"/>
    <xf numFmtId="0" fontId="67" fillId="0" borderId="66" xfId="0" applyFont="1" applyBorder="1" applyProtection="1"/>
    <xf numFmtId="0" fontId="68" fillId="0" borderId="57" xfId="0" applyFont="1" applyBorder="1" applyProtection="1"/>
    <xf numFmtId="0" fontId="79" fillId="0" borderId="67" xfId="0" quotePrefix="1" applyFont="1" applyBorder="1" applyProtection="1"/>
    <xf numFmtId="0" fontId="68" fillId="0" borderId="62" xfId="0" applyFont="1" applyBorder="1" applyProtection="1"/>
    <xf numFmtId="0" fontId="82" fillId="12" borderId="0" xfId="0" applyFont="1" applyFill="1" applyProtection="1"/>
    <xf numFmtId="0" fontId="109" fillId="0" borderId="0" xfId="0" applyFont="1" applyProtection="1"/>
    <xf numFmtId="0" fontId="67" fillId="0" borderId="51" xfId="0" applyFont="1" applyBorder="1" applyProtection="1"/>
    <xf numFmtId="0" fontId="0" fillId="0" borderId="9" xfId="0" applyBorder="1"/>
    <xf numFmtId="0" fontId="106" fillId="10" borderId="9" xfId="0" applyFont="1" applyFill="1" applyBorder="1" applyAlignment="1" applyProtection="1">
      <alignment horizontal="center" vertical="center"/>
    </xf>
    <xf numFmtId="0" fontId="1" fillId="0" borderId="9" xfId="0" applyFont="1" applyBorder="1" applyProtection="1">
      <protection locked="0"/>
    </xf>
    <xf numFmtId="0" fontId="105" fillId="10" borderId="9" xfId="0" applyFont="1" applyFill="1" applyBorder="1" applyAlignment="1" applyProtection="1">
      <alignment horizontal="center" vertical="center"/>
    </xf>
    <xf numFmtId="0" fontId="80" fillId="10" borderId="9" xfId="0" applyFont="1" applyFill="1" applyBorder="1" applyAlignment="1" applyProtection="1">
      <alignment horizontal="center" vertical="center"/>
    </xf>
    <xf numFmtId="0" fontId="73" fillId="0" borderId="93" xfId="0" applyFont="1" applyBorder="1" applyAlignment="1" applyProtection="1">
      <alignment horizontal="center"/>
    </xf>
    <xf numFmtId="0" fontId="72" fillId="0" borderId="95" xfId="0" applyFont="1" applyBorder="1" applyAlignment="1" applyProtection="1">
      <alignment horizontal="center"/>
    </xf>
    <xf numFmtId="0" fontId="72" fillId="0" borderId="96" xfId="0" applyFont="1" applyBorder="1" applyAlignment="1" applyProtection="1">
      <alignment horizontal="center"/>
    </xf>
    <xf numFmtId="0" fontId="74" fillId="0" borderId="50" xfId="0" applyFont="1" applyBorder="1" applyAlignment="1" applyProtection="1">
      <alignment horizontal="center"/>
    </xf>
    <xf numFmtId="171" fontId="73" fillId="0" borderId="93" xfId="2" applyNumberFormat="1" applyFont="1" applyBorder="1" applyAlignment="1" applyProtection="1">
      <alignment horizontal="center"/>
    </xf>
    <xf numFmtId="0" fontId="0" fillId="0" borderId="52" xfId="0" applyBorder="1" applyAlignment="1" applyProtection="1">
      <alignment horizontal="center"/>
    </xf>
    <xf numFmtId="0" fontId="67" fillId="5" borderId="0" xfId="0" applyFont="1" applyFill="1" applyProtection="1"/>
    <xf numFmtId="0" fontId="1" fillId="5" borderId="0" xfId="0" applyFont="1" applyFill="1" applyProtection="1"/>
    <xf numFmtId="0" fontId="71" fillId="5" borderId="0" xfId="0" applyFont="1" applyFill="1" applyProtection="1"/>
    <xf numFmtId="0" fontId="67" fillId="0" borderId="0" xfId="0" applyFont="1" applyFill="1" applyProtection="1"/>
    <xf numFmtId="0" fontId="1" fillId="0" borderId="0" xfId="0" applyFont="1" applyFill="1" applyProtection="1"/>
    <xf numFmtId="0" fontId="71" fillId="0" borderId="0" xfId="0" applyFont="1" applyFill="1" applyProtection="1"/>
    <xf numFmtId="0" fontId="110" fillId="0" borderId="0" xfId="0" applyFont="1" applyFill="1" applyProtection="1"/>
    <xf numFmtId="0" fontId="81" fillId="0" borderId="0" xfId="0" applyNumberFormat="1" applyFont="1" applyFill="1" applyBorder="1" applyProtection="1"/>
    <xf numFmtId="0" fontId="81" fillId="0" borderId="0" xfId="0" applyFont="1" applyFill="1" applyBorder="1" applyProtection="1"/>
    <xf numFmtId="0" fontId="81" fillId="0" borderId="0" xfId="2" applyNumberFormat="1" applyFont="1" applyFill="1" applyBorder="1" applyProtection="1"/>
    <xf numFmtId="171" fontId="81" fillId="0" borderId="0" xfId="2" applyNumberFormat="1" applyFont="1" applyFill="1" applyBorder="1" applyProtection="1"/>
    <xf numFmtId="0" fontId="81" fillId="0" borderId="0" xfId="0" applyFont="1" applyFill="1" applyProtection="1"/>
    <xf numFmtId="0" fontId="0" fillId="0" borderId="0" xfId="0" applyFont="1" applyFill="1" applyProtection="1"/>
    <xf numFmtId="0" fontId="108" fillId="0" borderId="52" xfId="0" applyFont="1" applyBorder="1" applyAlignment="1" applyProtection="1">
      <alignment horizontal="left" vertical="top"/>
      <protection locked="0"/>
    </xf>
    <xf numFmtId="0" fontId="108" fillId="0" borderId="55" xfId="0" applyFont="1" applyBorder="1" applyAlignment="1" applyProtection="1">
      <alignment horizontal="left" vertical="top"/>
      <protection locked="0"/>
    </xf>
    <xf numFmtId="0" fontId="0" fillId="0" borderId="52" xfId="0" applyBorder="1"/>
    <xf numFmtId="0" fontId="0" fillId="0" borderId="65" xfId="0" applyBorder="1"/>
    <xf numFmtId="0" fontId="0" fillId="0" borderId="55" xfId="0" applyBorder="1"/>
    <xf numFmtId="0" fontId="1" fillId="0" borderId="63" xfId="0" applyFont="1" applyBorder="1" applyAlignment="1" applyProtection="1">
      <alignment horizontal="right"/>
    </xf>
    <xf numFmtId="0" fontId="1" fillId="0" borderId="65" xfId="0" applyFont="1" applyBorder="1" applyAlignment="1" applyProtection="1">
      <alignment horizontal="right"/>
    </xf>
    <xf numFmtId="0" fontId="1" fillId="0" borderId="63" xfId="0" applyFont="1" applyBorder="1" applyProtection="1"/>
    <xf numFmtId="0" fontId="1" fillId="0" borderId="64" xfId="0" applyFont="1" applyBorder="1" applyProtection="1"/>
    <xf numFmtId="0" fontId="1" fillId="0" borderId="64" xfId="0" applyFont="1" applyBorder="1" applyAlignment="1" applyProtection="1">
      <alignment horizontal="right"/>
    </xf>
    <xf numFmtId="0" fontId="1" fillId="0" borderId="54" xfId="0" applyFont="1" applyBorder="1" applyAlignment="1" applyProtection="1">
      <alignment horizontal="right"/>
    </xf>
    <xf numFmtId="0" fontId="60" fillId="0" borderId="0" xfId="0" applyFont="1" applyProtection="1"/>
    <xf numFmtId="0" fontId="76" fillId="0" borderId="63" xfId="0" applyFont="1" applyBorder="1" applyProtection="1"/>
    <xf numFmtId="0" fontId="112" fillId="0" borderId="65" xfId="0" applyFont="1" applyBorder="1" applyProtection="1"/>
    <xf numFmtId="0" fontId="0" fillId="0" borderId="97" xfId="0" applyFill="1" applyBorder="1" applyProtection="1"/>
    <xf numFmtId="0" fontId="68" fillId="0" borderId="97" xfId="0" applyFont="1" applyFill="1" applyBorder="1" applyProtection="1"/>
    <xf numFmtId="0" fontId="0" fillId="0" borderId="97" xfId="0" applyFill="1" applyBorder="1"/>
    <xf numFmtId="0" fontId="112" fillId="0" borderId="97" xfId="0" applyFont="1" applyFill="1" applyBorder="1" applyAlignment="1">
      <alignment horizontal="center" vertical="center"/>
    </xf>
    <xf numFmtId="0" fontId="71" fillId="0" borderId="97" xfId="0" applyFont="1" applyFill="1" applyBorder="1" applyAlignment="1" applyProtection="1">
      <alignment horizontal="center"/>
    </xf>
    <xf numFmtId="0" fontId="63" fillId="0" borderId="97" xfId="2" applyNumberFormat="1" applyFont="1" applyFill="1" applyBorder="1" applyAlignment="1" applyProtection="1">
      <alignment horizontal="center"/>
    </xf>
    <xf numFmtId="0" fontId="59" fillId="0" borderId="97" xfId="0" applyFont="1" applyFill="1" applyBorder="1" applyAlignment="1" applyProtection="1">
      <alignment horizontal="center"/>
    </xf>
    <xf numFmtId="0" fontId="113" fillId="0" borderId="97" xfId="2" applyNumberFormat="1" applyFont="1" applyFill="1" applyBorder="1" applyAlignment="1" applyProtection="1">
      <alignment horizontal="center" vertical="center"/>
    </xf>
    <xf numFmtId="0" fontId="68" fillId="13" borderId="56" xfId="0" applyFont="1" applyFill="1" applyBorder="1" applyAlignment="1" applyProtection="1">
      <alignment horizontal="center" vertical="center"/>
    </xf>
    <xf numFmtId="0" fontId="68" fillId="10" borderId="56" xfId="0" applyFont="1" applyFill="1" applyBorder="1" applyAlignment="1" applyProtection="1">
      <alignment horizontal="center" vertical="center"/>
    </xf>
    <xf numFmtId="167" fontId="104" fillId="0" borderId="0" xfId="0" applyNumberFormat="1" applyFont="1" applyBorder="1" applyProtection="1"/>
    <xf numFmtId="166" fontId="104" fillId="0" borderId="0" xfId="0" applyNumberFormat="1" applyFont="1" applyBorder="1" applyAlignment="1" applyProtection="1">
      <alignment horizontal="left"/>
    </xf>
    <xf numFmtId="166" fontId="104" fillId="0" borderId="0" xfId="0" applyNumberFormat="1" applyFont="1" applyBorder="1" applyProtection="1"/>
    <xf numFmtId="0" fontId="104" fillId="0" borderId="0" xfId="0" applyFont="1" applyBorder="1" applyProtection="1"/>
    <xf numFmtId="0" fontId="107" fillId="0" borderId="0" xfId="0" applyFont="1" applyBorder="1" applyProtection="1"/>
    <xf numFmtId="0" fontId="64" fillId="0" borderId="0" xfId="0" applyFont="1" applyBorder="1" applyAlignment="1" applyProtection="1">
      <alignment horizontal="center"/>
    </xf>
    <xf numFmtId="0" fontId="114" fillId="0" borderId="0" xfId="0" applyFont="1" applyBorder="1" applyProtection="1"/>
    <xf numFmtId="167" fontId="64" fillId="0" borderId="0" xfId="0" applyNumberFormat="1" applyFont="1" applyBorder="1" applyAlignment="1" applyProtection="1">
      <alignment horizontal="center" vertical="center"/>
    </xf>
    <xf numFmtId="166" fontId="107" fillId="0" borderId="0" xfId="0" applyNumberFormat="1" applyFont="1" applyBorder="1" applyAlignment="1" applyProtection="1">
      <alignment horizontal="center"/>
    </xf>
    <xf numFmtId="0" fontId="90" fillId="0" borderId="0" xfId="0" applyFont="1" applyFill="1" applyProtection="1"/>
    <xf numFmtId="0" fontId="76" fillId="0" borderId="0" xfId="0" applyFont="1" applyFill="1" applyProtection="1"/>
    <xf numFmtId="0" fontId="90" fillId="6" borderId="0" xfId="0" applyFont="1" applyFill="1" applyProtection="1"/>
    <xf numFmtId="0" fontId="76" fillId="6" borderId="0" xfId="0" applyFont="1" applyFill="1" applyProtection="1"/>
    <xf numFmtId="0" fontId="71" fillId="0" borderId="96" xfId="0" applyFont="1" applyFill="1" applyBorder="1" applyAlignment="1" applyProtection="1">
      <alignment horizontal="center"/>
    </xf>
    <xf numFmtId="0" fontId="0" fillId="0" borderId="96" xfId="0" applyFill="1" applyBorder="1" applyProtection="1"/>
    <xf numFmtId="0" fontId="59" fillId="0" borderId="96" xfId="0" applyFont="1" applyFill="1" applyBorder="1" applyAlignment="1" applyProtection="1">
      <alignment horizontal="center"/>
    </xf>
    <xf numFmtId="0" fontId="113" fillId="0" borderId="96" xfId="2" applyNumberFormat="1" applyFont="1" applyFill="1" applyBorder="1" applyAlignment="1" applyProtection="1">
      <alignment horizontal="center" vertical="center"/>
    </xf>
    <xf numFmtId="0" fontId="68" fillId="0" borderId="96" xfId="0" applyFont="1" applyFill="1" applyBorder="1" applyProtection="1"/>
    <xf numFmtId="0" fontId="107" fillId="0" borderId="96" xfId="0" applyFont="1" applyFill="1" applyBorder="1" applyAlignment="1">
      <alignment horizontal="center" vertical="center"/>
    </xf>
    <xf numFmtId="0" fontId="0" fillId="0" borderId="96" xfId="0" applyFill="1" applyBorder="1"/>
    <xf numFmtId="0" fontId="63" fillId="0" borderId="96" xfId="2" applyNumberFormat="1" applyFont="1" applyFill="1" applyBorder="1" applyAlignment="1" applyProtection="1">
      <alignment horizontal="center"/>
    </xf>
    <xf numFmtId="0" fontId="71" fillId="5" borderId="0" xfId="0" applyFont="1" applyFill="1" applyAlignment="1" applyProtection="1">
      <alignment horizontal="center" vertical="center"/>
    </xf>
    <xf numFmtId="0" fontId="0" fillId="10" borderId="9" xfId="0" applyFill="1" applyBorder="1" applyAlignment="1" applyProtection="1">
      <alignment horizontal="center" vertical="center"/>
      <protection locked="0"/>
    </xf>
    <xf numFmtId="0" fontId="117" fillId="0" borderId="9" xfId="0" applyFont="1" applyBorder="1" applyProtection="1"/>
    <xf numFmtId="0" fontId="1" fillId="0" borderId="9" xfId="0" applyFont="1" applyBorder="1" applyProtection="1"/>
    <xf numFmtId="0" fontId="112" fillId="0" borderId="9" xfId="0" applyFont="1" applyBorder="1" applyProtection="1"/>
    <xf numFmtId="0" fontId="118" fillId="0" borderId="64" xfId="0" applyFont="1" applyBorder="1" applyProtection="1"/>
    <xf numFmtId="0" fontId="119" fillId="0" borderId="64" xfId="0" applyFont="1" applyBorder="1" applyProtection="1"/>
    <xf numFmtId="0" fontId="71" fillId="0" borderId="64" xfId="0" applyFont="1" applyBorder="1" applyProtection="1"/>
    <xf numFmtId="0" fontId="60" fillId="0" borderId="64" xfId="0" applyFont="1" applyBorder="1" applyProtection="1"/>
    <xf numFmtId="0" fontId="120" fillId="0" borderId="65" xfId="0" applyFont="1" applyBorder="1" applyProtection="1"/>
    <xf numFmtId="0" fontId="112" fillId="0" borderId="64" xfId="0" applyFont="1" applyBorder="1" applyProtection="1"/>
    <xf numFmtId="0" fontId="1" fillId="0" borderId="65" xfId="0" applyFont="1" applyBorder="1" applyProtection="1"/>
    <xf numFmtId="174" fontId="19" fillId="8" borderId="72" xfId="0" applyNumberFormat="1" applyFont="1" applyFill="1" applyBorder="1"/>
    <xf numFmtId="174" fontId="19" fillId="8" borderId="74" xfId="0" applyNumberFormat="1" applyFont="1" applyFill="1" applyBorder="1"/>
    <xf numFmtId="174" fontId="36" fillId="0" borderId="0" xfId="0" applyNumberFormat="1" applyFont="1"/>
    <xf numFmtId="0" fontId="0" fillId="18" borderId="0" xfId="0" applyFont="1" applyFill="1" applyBorder="1"/>
    <xf numFmtId="0" fontId="121" fillId="15" borderId="0" xfId="0" applyFont="1" applyFill="1" applyBorder="1"/>
    <xf numFmtId="0" fontId="82" fillId="0" borderId="53" xfId="0" applyFont="1" applyBorder="1" applyAlignment="1" applyProtection="1">
      <alignment horizontal="center"/>
      <protection locked="0"/>
    </xf>
    <xf numFmtId="0" fontId="82" fillId="0" borderId="55" xfId="0" applyFont="1" applyBorder="1" applyAlignment="1" applyProtection="1">
      <alignment horizontal="center"/>
      <protection locked="0"/>
    </xf>
    <xf numFmtId="0" fontId="122" fillId="0" borderId="58" xfId="0" applyFont="1" applyBorder="1" applyAlignment="1" applyProtection="1">
      <alignment horizontal="center"/>
      <protection locked="0"/>
    </xf>
    <xf numFmtId="0" fontId="82" fillId="0" borderId="58" xfId="0" applyFont="1" applyBorder="1" applyAlignment="1" applyProtection="1">
      <alignment horizontal="center"/>
      <protection locked="0"/>
    </xf>
    <xf numFmtId="0" fontId="82" fillId="17" borderId="58" xfId="0" applyFont="1" applyFill="1" applyBorder="1" applyAlignment="1" applyProtection="1">
      <alignment horizontal="center"/>
      <protection locked="0"/>
    </xf>
    <xf numFmtId="174" fontId="123" fillId="0" borderId="57" xfId="0" applyNumberFormat="1" applyFont="1" applyBorder="1" applyProtection="1">
      <protection locked="0"/>
    </xf>
    <xf numFmtId="174" fontId="123" fillId="0" borderId="58" xfId="2" applyNumberFormat="1" applyFont="1" applyBorder="1" applyProtection="1">
      <protection locked="0"/>
    </xf>
    <xf numFmtId="174" fontId="124" fillId="0" borderId="62" xfId="0" applyNumberFormat="1" applyFont="1" applyBorder="1" applyAlignment="1" applyProtection="1">
      <alignment horizontal="center"/>
      <protection locked="0"/>
    </xf>
    <xf numFmtId="174" fontId="123" fillId="0" borderId="62" xfId="0" applyNumberFormat="1" applyFont="1" applyBorder="1" applyProtection="1">
      <protection locked="0"/>
    </xf>
    <xf numFmtId="174" fontId="123" fillId="0" borderId="57" xfId="2" applyNumberFormat="1" applyFont="1" applyBorder="1" applyProtection="1">
      <protection locked="0"/>
    </xf>
    <xf numFmtId="174" fontId="124" fillId="0" borderId="62" xfId="1" applyNumberFormat="1" applyFont="1" applyBorder="1" applyProtection="1">
      <protection locked="0"/>
    </xf>
    <xf numFmtId="0" fontId="85" fillId="0" borderId="0" xfId="0" applyFont="1" applyBorder="1" applyAlignment="1" applyProtection="1">
      <alignment horizontal="center"/>
      <protection locked="0"/>
    </xf>
    <xf numFmtId="0" fontId="125" fillId="0" borderId="54" xfId="0" applyFont="1" applyBorder="1" applyAlignment="1" applyProtection="1">
      <alignment horizontal="center"/>
      <protection locked="0"/>
    </xf>
    <xf numFmtId="0" fontId="126" fillId="0" borderId="58" xfId="0" applyFont="1" applyBorder="1" applyAlignment="1" applyProtection="1">
      <alignment horizontal="center"/>
      <protection locked="0"/>
    </xf>
    <xf numFmtId="2" fontId="125" fillId="0" borderId="58" xfId="2" applyNumberFormat="1" applyFont="1" applyBorder="1" applyAlignment="1" applyProtection="1">
      <alignment horizontal="center" vertical="center"/>
      <protection locked="0"/>
    </xf>
    <xf numFmtId="0" fontId="80" fillId="0" borderId="52" xfId="0" applyFont="1" applyBorder="1" applyAlignment="1" applyProtection="1">
      <alignment horizontal="left"/>
      <protection locked="0"/>
    </xf>
    <xf numFmtId="0" fontId="80" fillId="0" borderId="53" xfId="0" applyFont="1" applyBorder="1" applyAlignment="1" applyProtection="1">
      <alignment horizontal="left"/>
      <protection locked="0"/>
    </xf>
    <xf numFmtId="0" fontId="80" fillId="0" borderId="55" xfId="0" applyFont="1" applyBorder="1" applyAlignment="1" applyProtection="1">
      <alignment horizontal="left"/>
      <protection locked="0"/>
    </xf>
    <xf numFmtId="0" fontId="80" fillId="0" borderId="53" xfId="0" applyFont="1" applyBorder="1" applyAlignment="1" applyProtection="1">
      <alignment horizontal="left" vertical="top"/>
      <protection locked="0"/>
    </xf>
    <xf numFmtId="166" fontId="127" fillId="0" borderId="51" xfId="0" applyNumberFormat="1" applyFont="1" applyBorder="1" applyAlignment="1" applyProtection="1">
      <alignment horizontal="left" vertical="top"/>
      <protection locked="0"/>
    </xf>
    <xf numFmtId="166" fontId="127" fillId="0" borderId="54" xfId="0" applyNumberFormat="1" applyFont="1" applyBorder="1" applyAlignment="1" applyProtection="1">
      <alignment horizontal="left" vertical="top"/>
      <protection locked="0"/>
    </xf>
    <xf numFmtId="0" fontId="128" fillId="9" borderId="90" xfId="0" applyFont="1" applyFill="1" applyBorder="1" applyAlignment="1" applyProtection="1">
      <alignment horizontal="center"/>
      <protection locked="0"/>
    </xf>
    <xf numFmtId="0" fontId="128" fillId="9" borderId="91" xfId="0" applyFont="1" applyFill="1" applyBorder="1" applyAlignment="1" applyProtection="1">
      <alignment horizontal="center"/>
      <protection locked="0"/>
    </xf>
    <xf numFmtId="0" fontId="129" fillId="9" borderId="92" xfId="0" applyFont="1" applyFill="1" applyBorder="1" applyAlignment="1" applyProtection="1">
      <alignment horizontal="center"/>
      <protection locked="0"/>
    </xf>
    <xf numFmtId="0" fontId="128" fillId="10" borderId="90" xfId="0" applyFont="1" applyFill="1" applyBorder="1" applyAlignment="1" applyProtection="1">
      <alignment horizontal="center"/>
      <protection locked="0"/>
    </xf>
    <xf numFmtId="0" fontId="128" fillId="10" borderId="91" xfId="0" applyFont="1" applyFill="1" applyBorder="1" applyAlignment="1" applyProtection="1">
      <alignment horizontal="center"/>
      <protection locked="0"/>
    </xf>
    <xf numFmtId="0" fontId="129" fillId="10" borderId="92" xfId="0" applyFont="1" applyFill="1" applyBorder="1" applyAlignment="1" applyProtection="1">
      <alignment horizontal="center"/>
      <protection locked="0"/>
    </xf>
    <xf numFmtId="0" fontId="128" fillId="11" borderId="59" xfId="0" applyFont="1" applyFill="1" applyBorder="1" applyAlignment="1" applyProtection="1">
      <alignment horizontal="center"/>
      <protection locked="0"/>
    </xf>
    <xf numFmtId="0" fontId="128" fillId="11" borderId="60" xfId="0" applyFont="1" applyFill="1" applyBorder="1" applyAlignment="1" applyProtection="1">
      <alignment horizontal="center"/>
      <protection locked="0"/>
    </xf>
    <xf numFmtId="0" fontId="129" fillId="11" borderId="61" xfId="0" applyFont="1" applyFill="1" applyBorder="1" applyAlignment="1" applyProtection="1">
      <alignment horizontal="center"/>
      <protection locked="0"/>
    </xf>
    <xf numFmtId="0" fontId="122" fillId="0" borderId="0" xfId="0" applyFont="1" applyFill="1" applyAlignment="1" applyProtection="1">
      <alignment horizontal="center"/>
    </xf>
    <xf numFmtId="0" fontId="112" fillId="0" borderId="0" xfId="0" applyFont="1" applyFill="1" applyProtection="1"/>
    <xf numFmtId="2" fontId="130" fillId="17" borderId="95" xfId="2" applyNumberFormat="1" applyFont="1" applyFill="1" applyBorder="1" applyAlignment="1" applyProtection="1">
      <alignment horizontal="center"/>
    </xf>
    <xf numFmtId="2" fontId="131" fillId="17" borderId="96" xfId="2" applyNumberFormat="1" applyFont="1" applyFill="1" applyBorder="1" applyAlignment="1" applyProtection="1">
      <alignment horizontal="center"/>
    </xf>
    <xf numFmtId="2" fontId="121" fillId="17" borderId="96" xfId="2" applyNumberFormat="1" applyFont="1" applyFill="1" applyBorder="1" applyAlignment="1" applyProtection="1">
      <alignment horizontal="center"/>
    </xf>
    <xf numFmtId="0" fontId="121" fillId="0" borderId="50" xfId="0" applyFont="1" applyBorder="1" applyAlignment="1" applyProtection="1">
      <alignment horizontal="center"/>
    </xf>
    <xf numFmtId="171" fontId="131" fillId="0" borderId="63" xfId="2" applyNumberFormat="1" applyFont="1" applyBorder="1" applyAlignment="1" applyProtection="1">
      <alignment horizontal="center"/>
    </xf>
    <xf numFmtId="0" fontId="121" fillId="0" borderId="51" xfId="0" applyFont="1" applyBorder="1"/>
    <xf numFmtId="171" fontId="121" fillId="0" borderId="51" xfId="2" applyNumberFormat="1" applyFont="1" applyBorder="1" applyAlignment="1" applyProtection="1">
      <alignment horizontal="center"/>
    </xf>
    <xf numFmtId="0" fontId="121" fillId="0" borderId="52" xfId="0" applyFont="1" applyBorder="1" applyAlignment="1" applyProtection="1">
      <alignment horizontal="center"/>
    </xf>
    <xf numFmtId="2" fontId="131" fillId="0" borderId="65" xfId="2" applyNumberFormat="1" applyFont="1" applyBorder="1" applyAlignment="1" applyProtection="1">
      <alignment horizontal="center"/>
    </xf>
    <xf numFmtId="2" fontId="131" fillId="0" borderId="54" xfId="2" applyNumberFormat="1" applyFont="1" applyBorder="1" applyAlignment="1" applyProtection="1">
      <alignment horizontal="center"/>
    </xf>
    <xf numFmtId="2" fontId="121" fillId="0" borderId="54" xfId="2" applyNumberFormat="1" applyFont="1" applyBorder="1" applyAlignment="1" applyProtection="1">
      <alignment horizontal="center"/>
    </xf>
    <xf numFmtId="0" fontId="121" fillId="0" borderId="55" xfId="0" applyFont="1" applyBorder="1" applyAlignment="1" applyProtection="1">
      <alignment horizontal="center"/>
    </xf>
    <xf numFmtId="171" fontId="131" fillId="0" borderId="51" xfId="2" applyNumberFormat="1" applyFont="1" applyBorder="1" applyAlignment="1" applyProtection="1">
      <alignment horizontal="center"/>
    </xf>
    <xf numFmtId="167" fontId="130" fillId="17" borderId="94" xfId="2" applyNumberFormat="1" applyFont="1" applyFill="1" applyBorder="1" applyAlignment="1" applyProtection="1">
      <alignment horizontal="center"/>
    </xf>
    <xf numFmtId="167" fontId="131" fillId="0" borderId="94" xfId="2" applyNumberFormat="1" applyFont="1" applyBorder="1" applyAlignment="1" applyProtection="1">
      <alignment horizontal="center"/>
    </xf>
    <xf numFmtId="0" fontId="132" fillId="16" borderId="0" xfId="0" applyFont="1" applyFill="1" applyAlignment="1" applyProtection="1">
      <alignment horizontal="center" vertical="center"/>
    </xf>
    <xf numFmtId="1" fontId="133" fillId="0" borderId="97" xfId="0" applyNumberFormat="1" applyFont="1" applyFill="1" applyBorder="1" applyAlignment="1" applyProtection="1">
      <alignment horizontal="right" vertical="center"/>
    </xf>
    <xf numFmtId="1" fontId="133" fillId="0" borderId="97" xfId="0" applyNumberFormat="1" applyFont="1" applyFill="1" applyBorder="1" applyAlignment="1">
      <alignment horizontal="right"/>
    </xf>
    <xf numFmtId="167" fontId="134" fillId="0" borderId="97" xfId="2" applyNumberFormat="1" applyFont="1" applyFill="1" applyBorder="1" applyAlignment="1" applyProtection="1">
      <alignment horizontal="left" vertical="center"/>
    </xf>
    <xf numFmtId="167" fontId="134" fillId="0" borderId="97" xfId="2" applyNumberFormat="1" applyFont="1" applyFill="1" applyBorder="1" applyAlignment="1" applyProtection="1">
      <alignment horizontal="left"/>
    </xf>
    <xf numFmtId="172" fontId="83" fillId="0" borderId="97" xfId="2" applyNumberFormat="1" applyFont="1" applyFill="1" applyBorder="1" applyAlignment="1" applyProtection="1">
      <alignment horizontal="left" vertical="center"/>
    </xf>
    <xf numFmtId="173" fontId="134" fillId="13" borderId="56" xfId="2" applyNumberFormat="1" applyFont="1" applyFill="1" applyBorder="1" applyAlignment="1" applyProtection="1">
      <alignment horizontal="center"/>
    </xf>
    <xf numFmtId="173" fontId="134" fillId="10" borderId="56" xfId="2" applyNumberFormat="1" applyFont="1" applyFill="1" applyBorder="1" applyAlignment="1" applyProtection="1">
      <alignment horizontal="center"/>
    </xf>
    <xf numFmtId="167" fontId="135" fillId="0" borderId="0" xfId="0" applyNumberFormat="1" applyFont="1" applyBorder="1" applyAlignment="1" applyProtection="1">
      <alignment horizontal="center"/>
    </xf>
    <xf numFmtId="167" fontId="136" fillId="0" borderId="0" xfId="0" applyNumberFormat="1" applyFont="1" applyBorder="1" applyAlignment="1" applyProtection="1">
      <alignment horizontal="center"/>
    </xf>
    <xf numFmtId="167" fontId="135" fillId="0" borderId="0" xfId="0" applyNumberFormat="1" applyFont="1" applyBorder="1" applyAlignment="1" applyProtection="1">
      <alignment horizontal="center" vertical="center"/>
    </xf>
    <xf numFmtId="167" fontId="136" fillId="0" borderId="0" xfId="0" applyNumberFormat="1" applyFont="1" applyBorder="1" applyAlignment="1" applyProtection="1">
      <alignment horizontal="center" vertical="center"/>
    </xf>
    <xf numFmtId="1" fontId="134" fillId="0" borderId="96" xfId="0" applyNumberFormat="1" applyFont="1" applyFill="1" applyBorder="1" applyAlignment="1" applyProtection="1">
      <alignment horizontal="center" vertical="center"/>
    </xf>
    <xf numFmtId="166" fontId="134" fillId="0" borderId="96" xfId="0" applyNumberFormat="1" applyFont="1" applyFill="1" applyBorder="1" applyAlignment="1" applyProtection="1">
      <alignment horizontal="center" vertical="center"/>
    </xf>
    <xf numFmtId="166" fontId="137" fillId="0" borderId="96" xfId="0" applyNumberFormat="1" applyFont="1" applyFill="1" applyBorder="1"/>
    <xf numFmtId="167" fontId="134" fillId="0" borderId="96" xfId="2" applyNumberFormat="1" applyFont="1" applyFill="1" applyBorder="1" applyAlignment="1" applyProtection="1">
      <alignment horizontal="center" vertical="center"/>
    </xf>
    <xf numFmtId="167" fontId="134" fillId="0" borderId="96" xfId="2" applyNumberFormat="1" applyFont="1" applyFill="1" applyBorder="1" applyProtection="1"/>
    <xf numFmtId="172" fontId="83" fillId="0" borderId="96" xfId="2" applyNumberFormat="1" applyFont="1" applyFill="1" applyBorder="1" applyAlignment="1" applyProtection="1">
      <alignment horizontal="center" vertical="center"/>
    </xf>
    <xf numFmtId="167" fontId="134" fillId="10" borderId="56" xfId="2" applyNumberFormat="1" applyFont="1" applyFill="1" applyBorder="1" applyAlignment="1" applyProtection="1">
      <alignment horizontal="center"/>
    </xf>
    <xf numFmtId="0" fontId="108" fillId="0" borderId="0" xfId="0" applyFont="1"/>
    <xf numFmtId="0" fontId="138" fillId="0" borderId="0" xfId="0" applyFont="1"/>
    <xf numFmtId="0" fontId="92" fillId="12" borderId="68" xfId="0" applyFont="1" applyFill="1" applyBorder="1" applyAlignment="1">
      <alignment horizontal="center"/>
    </xf>
    <xf numFmtId="0" fontId="92" fillId="12" borderId="69" xfId="0" applyFont="1" applyFill="1" applyBorder="1" applyAlignment="1">
      <alignment horizontal="center"/>
    </xf>
    <xf numFmtId="0" fontId="92" fillId="12" borderId="70" xfId="0" applyFont="1" applyFill="1" applyBorder="1" applyAlignment="1">
      <alignment horizontal="center"/>
    </xf>
    <xf numFmtId="0" fontId="19" fillId="12" borderId="0" xfId="0" applyFont="1" applyFill="1" applyBorder="1" applyAlignment="1">
      <alignment horizontal="center"/>
    </xf>
    <xf numFmtId="0" fontId="19" fillId="12" borderId="8" xfId="0" applyFont="1" applyFill="1" applyBorder="1" applyAlignment="1">
      <alignment horizontal="center"/>
    </xf>
  </cellXfs>
  <cellStyles count="3">
    <cellStyle name="Moeda" xfId="1" builtinId="4"/>
    <cellStyle name="Normal" xfId="0" builtinId="0"/>
    <cellStyle name="Vírgula" xfId="2" builtinId="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Scroll" dx="15" fmlaLink="$P$9" horiz="1" max="67" min="1" page="10" val="33"/>
</file>

<file path=xl/ctrlProps/ctrlProp2.xml><?xml version="1.0" encoding="utf-8"?>
<formControlPr xmlns="http://schemas.microsoft.com/office/spreadsheetml/2009/9/main" objectType="Scroll" dx="15" fmlaLink="$P$8" horiz="1" max="67" min="1" page="10" val="54"/>
</file>

<file path=xl/ctrlProps/ctrlProp3.xml><?xml version="1.0" encoding="utf-8"?>
<formControlPr xmlns="http://schemas.microsoft.com/office/spreadsheetml/2009/9/main" objectType="Scroll" dx="15" max="100" page="10" val="44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gi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6.emf"/><Relationship Id="rId7" Type="http://schemas.openxmlformats.org/officeDocument/2006/relationships/image" Target="../media/image3.emf"/><Relationship Id="rId2" Type="http://schemas.openxmlformats.org/officeDocument/2006/relationships/image" Target="../media/image5.emf"/><Relationship Id="rId1" Type="http://schemas.openxmlformats.org/officeDocument/2006/relationships/image" Target="../media/image4.emf"/><Relationship Id="rId6" Type="http://schemas.openxmlformats.org/officeDocument/2006/relationships/image" Target="../media/image9.emf"/><Relationship Id="rId5" Type="http://schemas.openxmlformats.org/officeDocument/2006/relationships/image" Target="../media/image8.emf"/><Relationship Id="rId4" Type="http://schemas.openxmlformats.org/officeDocument/2006/relationships/image" Target="../media/image7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180975</xdr:colOff>
          <xdr:row>0</xdr:row>
          <xdr:rowOff>238125</xdr:rowOff>
        </xdr:from>
        <xdr:to>
          <xdr:col>5</xdr:col>
          <xdr:colOff>495300</xdr:colOff>
          <xdr:row>3</xdr:row>
          <xdr:rowOff>161925</xdr:rowOff>
        </xdr:to>
        <xdr:sp macro="" textlink="">
          <xdr:nvSpPr>
            <xdr:cNvPr id="8199" name="Novo_Perfil" hidden="1">
              <a:extLst>
                <a:ext uri="{63B3BB69-23CF-44E3-9099-C40C66FF867C}">
                  <a14:compatExt spid="_x0000_s81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11</xdr:col>
      <xdr:colOff>201706</xdr:colOff>
      <xdr:row>0</xdr:row>
      <xdr:rowOff>100853</xdr:rowOff>
    </xdr:from>
    <xdr:to>
      <xdr:col>19</xdr:col>
      <xdr:colOff>571501</xdr:colOff>
      <xdr:row>17</xdr:row>
      <xdr:rowOff>78442</xdr:rowOff>
    </xdr:to>
    <xdr:sp macro="" textlink="">
      <xdr:nvSpPr>
        <xdr:cNvPr id="2" name="FotoPerfil"/>
        <xdr:cNvSpPr/>
      </xdr:nvSpPr>
      <xdr:spPr bwMode="auto">
        <a:xfrm>
          <a:off x="8325971" y="100853"/>
          <a:ext cx="5468471" cy="3686736"/>
        </a:xfrm>
        <a:prstGeom prst="rect">
          <a:avLst/>
        </a:prstGeom>
        <a:blipFill>
          <a:blip xmlns:r="http://schemas.openxmlformats.org/officeDocument/2006/relationships" r:embed="rId1"/>
          <a:stretch>
            <a:fillRect/>
          </a:stretch>
        </a:blip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pt-PT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638174</xdr:colOff>
          <xdr:row>1</xdr:row>
          <xdr:rowOff>76200</xdr:rowOff>
        </xdr:from>
        <xdr:to>
          <xdr:col>12</xdr:col>
          <xdr:colOff>622299</xdr:colOff>
          <xdr:row>3</xdr:row>
          <xdr:rowOff>130175</xdr:rowOff>
        </xdr:to>
        <xdr:sp macro="" textlink="">
          <xdr:nvSpPr>
            <xdr:cNvPr id="9217" name="ComdButt1_RESET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38099</xdr:colOff>
          <xdr:row>4</xdr:row>
          <xdr:rowOff>142875</xdr:rowOff>
        </xdr:from>
        <xdr:to>
          <xdr:col>12</xdr:col>
          <xdr:colOff>698499</xdr:colOff>
          <xdr:row>7</xdr:row>
          <xdr:rowOff>25400</xdr:rowOff>
        </xdr:to>
        <xdr:sp macro="" textlink="">
          <xdr:nvSpPr>
            <xdr:cNvPr id="9218" name="ComdButt2_InsereSeccao" hidden="1">
              <a:extLst>
                <a:ext uri="{63B3BB69-23CF-44E3-9099-C40C66FF867C}">
                  <a14:compatExt spid="_x0000_s92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57150</xdr:colOff>
          <xdr:row>52</xdr:row>
          <xdr:rowOff>57149</xdr:rowOff>
        </xdr:from>
        <xdr:to>
          <xdr:col>13</xdr:col>
          <xdr:colOff>476250</xdr:colOff>
          <xdr:row>54</xdr:row>
          <xdr:rowOff>117474</xdr:rowOff>
        </xdr:to>
        <xdr:sp macro="" textlink="">
          <xdr:nvSpPr>
            <xdr:cNvPr id="9219" name="ComdButt6_VS_Metodo2" hidden="1">
              <a:extLst>
                <a:ext uri="{63B3BB69-23CF-44E3-9099-C40C66FF867C}">
                  <a14:compatExt spid="_x0000_s92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38100</xdr:colOff>
          <xdr:row>36</xdr:row>
          <xdr:rowOff>47625</xdr:rowOff>
        </xdr:from>
        <xdr:to>
          <xdr:col>13</xdr:col>
          <xdr:colOff>457200</xdr:colOff>
          <xdr:row>38</xdr:row>
          <xdr:rowOff>73025</xdr:rowOff>
        </xdr:to>
        <xdr:sp macro="" textlink="">
          <xdr:nvSpPr>
            <xdr:cNvPr id="9220" name="ComdButt5_factores_Cm_Metodo2" hidden="1">
              <a:extLst>
                <a:ext uri="{63B3BB69-23CF-44E3-9099-C40C66FF867C}">
                  <a14:compatExt spid="_x0000_s92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47624</xdr:colOff>
          <xdr:row>17</xdr:row>
          <xdr:rowOff>0</xdr:rowOff>
        </xdr:from>
        <xdr:to>
          <xdr:col>13</xdr:col>
          <xdr:colOff>441324</xdr:colOff>
          <xdr:row>19</xdr:row>
          <xdr:rowOff>82550</xdr:rowOff>
        </xdr:to>
        <xdr:sp macro="" textlink="">
          <xdr:nvSpPr>
            <xdr:cNvPr id="9221" name="ComdButt3_Mcritico" hidden="1">
              <a:extLst>
                <a:ext uri="{63B3BB69-23CF-44E3-9099-C40C66FF867C}">
                  <a14:compatExt spid="_x0000_s92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28575</xdr:colOff>
          <xdr:row>79</xdr:row>
          <xdr:rowOff>95249</xdr:rowOff>
        </xdr:from>
        <xdr:to>
          <xdr:col>13</xdr:col>
          <xdr:colOff>447675</xdr:colOff>
          <xdr:row>81</xdr:row>
          <xdr:rowOff>184149</xdr:rowOff>
        </xdr:to>
        <xdr:sp macro="" textlink="">
          <xdr:nvSpPr>
            <xdr:cNvPr id="9222" name="ComdButt7_VS_Metodo1" hidden="1">
              <a:extLst>
                <a:ext uri="{63B3BB69-23CF-44E3-9099-C40C66FF867C}">
                  <a14:compatExt spid="_x0000_s92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28574</xdr:colOff>
          <xdr:row>26</xdr:row>
          <xdr:rowOff>0</xdr:rowOff>
        </xdr:from>
        <xdr:to>
          <xdr:col>13</xdr:col>
          <xdr:colOff>422274</xdr:colOff>
          <xdr:row>28</xdr:row>
          <xdr:rowOff>92075</xdr:rowOff>
        </xdr:to>
        <xdr:sp macro="" textlink="">
          <xdr:nvSpPr>
            <xdr:cNvPr id="9223" name="CommandEsforcos" hidden="1">
              <a:extLst>
                <a:ext uri="{63B3BB69-23CF-44E3-9099-C40C66FF867C}">
                  <a14:compatExt spid="_x0000_s92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371475</xdr:colOff>
          <xdr:row>6</xdr:row>
          <xdr:rowOff>66675</xdr:rowOff>
        </xdr:from>
        <xdr:to>
          <xdr:col>15</xdr:col>
          <xdr:colOff>971550</xdr:colOff>
          <xdr:row>7</xdr:row>
          <xdr:rowOff>95250</xdr:rowOff>
        </xdr:to>
        <xdr:sp macro="" textlink="">
          <xdr:nvSpPr>
            <xdr:cNvPr id="4097" name="Scroll Bar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2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371475</xdr:colOff>
          <xdr:row>5</xdr:row>
          <xdr:rowOff>66675</xdr:rowOff>
        </xdr:from>
        <xdr:to>
          <xdr:col>17</xdr:col>
          <xdr:colOff>28575</xdr:colOff>
          <xdr:row>6</xdr:row>
          <xdr:rowOff>104775</xdr:rowOff>
        </xdr:to>
        <xdr:sp macro="" textlink="">
          <xdr:nvSpPr>
            <xdr:cNvPr id="5121" name="Scroll Bar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3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219075</xdr:colOff>
          <xdr:row>1</xdr:row>
          <xdr:rowOff>0</xdr:rowOff>
        </xdr:from>
        <xdr:to>
          <xdr:col>14</xdr:col>
          <xdr:colOff>28575</xdr:colOff>
          <xdr:row>9</xdr:row>
          <xdr:rowOff>9525</xdr:rowOff>
        </xdr:to>
        <xdr:sp macro="" textlink="">
          <xdr:nvSpPr>
            <xdr:cNvPr id="5124" name="Scroll Bar 4" hidden="1">
              <a:extLst>
                <a:ext uri="{63B3BB69-23CF-44E3-9099-C40C66FF867C}">
                  <a14:compatExt spid="_x0000_s5124"/>
                </a:ext>
                <a:ext uri="{FF2B5EF4-FFF2-40B4-BE49-F238E27FC236}">
                  <a16:creationId xmlns:a16="http://schemas.microsoft.com/office/drawing/2014/main" id="{00000000-0008-0000-0300-00000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solidFill>
          <a:srgbClr val="FFFFFF"/>
        </a:solidFill>
        <a:ln w="9525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effectLst/>
      </a:spPr>
      <a:bodyPr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.xml"/><Relationship Id="rId13" Type="http://schemas.openxmlformats.org/officeDocument/2006/relationships/image" Target="../media/image7.emf"/><Relationship Id="rId3" Type="http://schemas.openxmlformats.org/officeDocument/2006/relationships/vmlDrawing" Target="../drawings/vmlDrawing2.vml"/><Relationship Id="rId7" Type="http://schemas.openxmlformats.org/officeDocument/2006/relationships/image" Target="../media/image4.emf"/><Relationship Id="rId12" Type="http://schemas.openxmlformats.org/officeDocument/2006/relationships/control" Target="../activeX/activeX6.xml"/><Relationship Id="rId17" Type="http://schemas.openxmlformats.org/officeDocument/2006/relationships/image" Target="../media/image9.emf"/><Relationship Id="rId2" Type="http://schemas.openxmlformats.org/officeDocument/2006/relationships/drawing" Target="../drawings/drawing2.xml"/><Relationship Id="rId16" Type="http://schemas.openxmlformats.org/officeDocument/2006/relationships/control" Target="../activeX/activeX8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3.xml"/><Relationship Id="rId11" Type="http://schemas.openxmlformats.org/officeDocument/2006/relationships/image" Target="../media/image6.emf"/><Relationship Id="rId5" Type="http://schemas.openxmlformats.org/officeDocument/2006/relationships/image" Target="../media/image3.emf"/><Relationship Id="rId15" Type="http://schemas.openxmlformats.org/officeDocument/2006/relationships/image" Target="../media/image8.emf"/><Relationship Id="rId10" Type="http://schemas.openxmlformats.org/officeDocument/2006/relationships/control" Target="../activeX/activeX5.xml"/><Relationship Id="rId4" Type="http://schemas.openxmlformats.org/officeDocument/2006/relationships/control" Target="../activeX/activeX2.xml"/><Relationship Id="rId9" Type="http://schemas.openxmlformats.org/officeDocument/2006/relationships/image" Target="../media/image5.emf"/><Relationship Id="rId14" Type="http://schemas.openxmlformats.org/officeDocument/2006/relationships/control" Target="../activeX/activeX7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olha21">
    <tabColor theme="6" tint="-0.499984740745262"/>
  </sheetPr>
  <dimension ref="A1:AU218"/>
  <sheetViews>
    <sheetView zoomScale="85" zoomScaleNormal="85" workbookViewId="0">
      <selection activeCell="E4" sqref="E4"/>
    </sheetView>
  </sheetViews>
  <sheetFormatPr defaultRowHeight="12"/>
  <cols>
    <col min="1" max="1" width="13.28515625" customWidth="1"/>
    <col min="2" max="2" width="10" bestFit="1" customWidth="1"/>
    <col min="3" max="3" width="9.28515625" customWidth="1"/>
    <col min="5" max="5" width="11.7109375" customWidth="1"/>
    <col min="6" max="6" width="9.140625" customWidth="1"/>
    <col min="7" max="7" width="10" customWidth="1"/>
    <col min="8" max="9" width="12.7109375" customWidth="1"/>
    <col min="10" max="10" width="14.5703125" customWidth="1"/>
    <col min="12" max="12" width="8.140625" customWidth="1"/>
    <col min="13" max="15" width="9.28515625" bestFit="1" customWidth="1"/>
    <col min="18" max="18" width="13.42578125" customWidth="1"/>
    <col min="21" max="21" width="13.5703125" customWidth="1"/>
    <col min="22" max="22" width="12.85546875" customWidth="1"/>
    <col min="25" max="25" width="12.140625" customWidth="1"/>
    <col min="26" max="26" width="12.7109375" customWidth="1"/>
    <col min="28" max="28" width="14.5703125" customWidth="1"/>
  </cols>
  <sheetData>
    <row r="1" spans="2:31" ht="19.899999999999999" customHeight="1" thickBot="1">
      <c r="L1">
        <v>3</v>
      </c>
      <c r="M1">
        <v>20</v>
      </c>
      <c r="N1">
        <v>17</v>
      </c>
      <c r="O1">
        <v>13</v>
      </c>
      <c r="P1">
        <v>10</v>
      </c>
      <c r="Q1">
        <v>11</v>
      </c>
      <c r="R1">
        <v>16</v>
      </c>
      <c r="S1">
        <v>16</v>
      </c>
      <c r="T1">
        <v>15</v>
      </c>
      <c r="U1">
        <v>12</v>
      </c>
      <c r="V1">
        <v>15</v>
      </c>
      <c r="W1">
        <v>12</v>
      </c>
      <c r="X1">
        <v>10</v>
      </c>
      <c r="Y1">
        <v>18</v>
      </c>
      <c r="Z1">
        <v>18</v>
      </c>
      <c r="AA1">
        <v>15</v>
      </c>
      <c r="AB1">
        <v>11</v>
      </c>
      <c r="AC1">
        <v>9</v>
      </c>
      <c r="AD1">
        <v>9</v>
      </c>
    </row>
    <row r="2" spans="2:31" ht="24.75" customHeight="1" thickTop="1" thickBot="1">
      <c r="B2" s="500" t="s">
        <v>1510</v>
      </c>
      <c r="G2" s="743" t="s">
        <v>1248</v>
      </c>
      <c r="H2" s="744"/>
      <c r="I2" s="744"/>
      <c r="J2" s="745"/>
      <c r="L2">
        <v>18</v>
      </c>
      <c r="M2">
        <f>IPE!$B$19</f>
        <v>50</v>
      </c>
      <c r="N2">
        <f>HE!$B$19</f>
        <v>134</v>
      </c>
      <c r="O2">
        <f>HD!$B$19</f>
        <v>38</v>
      </c>
      <c r="P2">
        <f>HP!$B$19</f>
        <v>32</v>
      </c>
      <c r="Q2">
        <f>IPN!$B$19</f>
        <v>18</v>
      </c>
      <c r="R2">
        <f>W!$B$19</f>
        <v>190</v>
      </c>
      <c r="S2">
        <f>HP!$B$19</f>
        <v>32</v>
      </c>
      <c r="T2">
        <f>UB!$B$19</f>
        <v>67</v>
      </c>
      <c r="U2">
        <v>17</v>
      </c>
      <c r="V2">
        <f>UC!$B$19</f>
        <v>31</v>
      </c>
      <c r="W2">
        <f>UAP!$B$19</f>
        <v>9</v>
      </c>
      <c r="X2">
        <f>UPN!$B$19</f>
        <v>15</v>
      </c>
      <c r="Y2">
        <f>L!$B$19</f>
        <v>55</v>
      </c>
      <c r="Z2">
        <f>Li!$B$19</f>
        <v>15</v>
      </c>
      <c r="AA2">
        <f>'C'!$B$19</f>
        <v>13</v>
      </c>
      <c r="AB2">
        <f>JIS!$B$19</f>
        <v>50</v>
      </c>
      <c r="AC2">
        <f>IFB!$B$19</f>
        <v>72</v>
      </c>
      <c r="AD2">
        <f>SFB!$B$19</f>
        <v>75</v>
      </c>
      <c r="AE2">
        <f>IPE!$B$19</f>
        <v>50</v>
      </c>
    </row>
    <row r="3" spans="2:31" ht="16.5" thickTop="1">
      <c r="G3" s="514" t="s">
        <v>1588</v>
      </c>
      <c r="H3" s="503">
        <v>20.399999618530273</v>
      </c>
      <c r="I3" s="514" t="s">
        <v>1597</v>
      </c>
      <c r="J3" s="670">
        <v>4495000</v>
      </c>
      <c r="K3" s="124"/>
      <c r="M3" s="522" t="s">
        <v>1175</v>
      </c>
      <c r="N3" s="522" t="s">
        <v>1246</v>
      </c>
      <c r="O3" s="522" t="s">
        <v>991</v>
      </c>
      <c r="P3" s="523" t="s">
        <v>1054</v>
      </c>
      <c r="Q3" s="522" t="s">
        <v>1104</v>
      </c>
      <c r="R3" s="523" t="s">
        <v>769</v>
      </c>
      <c r="S3" s="523" t="s">
        <v>1054</v>
      </c>
      <c r="T3" s="524" t="s">
        <v>550</v>
      </c>
      <c r="U3" s="523" t="s">
        <v>301</v>
      </c>
      <c r="V3" s="524" t="s">
        <v>322</v>
      </c>
      <c r="W3" s="522" t="s">
        <v>371</v>
      </c>
      <c r="X3" s="522" t="s">
        <v>387</v>
      </c>
      <c r="Y3" s="523" t="s">
        <v>414</v>
      </c>
      <c r="Z3" s="523" t="s">
        <v>191</v>
      </c>
      <c r="AA3" s="522" t="s">
        <v>209</v>
      </c>
      <c r="AB3" s="523" t="s">
        <v>246</v>
      </c>
      <c r="AC3" s="523" t="s">
        <v>25</v>
      </c>
      <c r="AD3" s="523" t="s">
        <v>79</v>
      </c>
      <c r="AE3" s="443"/>
    </row>
    <row r="4" spans="2:31" ht="15.75">
      <c r="B4" t="s">
        <v>1515</v>
      </c>
      <c r="C4" t="s">
        <v>1248</v>
      </c>
      <c r="G4" s="515" t="s">
        <v>1589</v>
      </c>
      <c r="H4" s="504">
        <v>100</v>
      </c>
      <c r="I4" s="515" t="s">
        <v>1598</v>
      </c>
      <c r="J4" s="671">
        <v>89910</v>
      </c>
      <c r="K4" s="124"/>
      <c r="M4" s="522" t="s">
        <v>1177</v>
      </c>
      <c r="N4" s="522" t="s">
        <v>1247</v>
      </c>
      <c r="O4" s="522" t="s">
        <v>992</v>
      </c>
      <c r="P4" s="523" t="s">
        <v>1055</v>
      </c>
      <c r="Q4" s="522" t="s">
        <v>1105</v>
      </c>
      <c r="R4" s="523" t="s">
        <v>771</v>
      </c>
      <c r="S4" s="523" t="s">
        <v>1055</v>
      </c>
      <c r="T4" s="524" t="s">
        <v>551</v>
      </c>
      <c r="U4" s="523" t="s">
        <v>302</v>
      </c>
      <c r="V4" s="524" t="s">
        <v>323</v>
      </c>
      <c r="W4" s="522" t="s">
        <v>372</v>
      </c>
      <c r="X4" s="522" t="s">
        <v>388</v>
      </c>
      <c r="Y4" s="523" t="s">
        <v>415</v>
      </c>
      <c r="Z4" s="522" t="s">
        <v>192</v>
      </c>
      <c r="AA4" s="522" t="s">
        <v>211</v>
      </c>
      <c r="AB4" s="523" t="s">
        <v>247</v>
      </c>
      <c r="AC4" s="523" t="s">
        <v>27</v>
      </c>
      <c r="AD4" s="523" t="s">
        <v>80</v>
      </c>
      <c r="AE4" s="443"/>
    </row>
    <row r="5" spans="2:31" ht="15.75">
      <c r="B5" s="83">
        <v>2</v>
      </c>
      <c r="C5" s="83">
        <v>3</v>
      </c>
      <c r="G5" s="515" t="s">
        <v>1590</v>
      </c>
      <c r="H5" s="504">
        <v>100</v>
      </c>
      <c r="I5" s="515" t="s">
        <v>1599</v>
      </c>
      <c r="J5" s="671">
        <v>104200</v>
      </c>
      <c r="K5" s="124"/>
      <c r="M5" s="522" t="s">
        <v>1178</v>
      </c>
      <c r="N5" s="522" t="s">
        <v>1248</v>
      </c>
      <c r="O5" s="522" t="s">
        <v>993</v>
      </c>
      <c r="P5" s="523" t="s">
        <v>1056</v>
      </c>
      <c r="Q5" s="522" t="s">
        <v>1106</v>
      </c>
      <c r="R5" s="523" t="s">
        <v>773</v>
      </c>
      <c r="S5" s="523" t="s">
        <v>521</v>
      </c>
      <c r="T5" s="524" t="s">
        <v>552</v>
      </c>
      <c r="U5" s="523" t="s">
        <v>303</v>
      </c>
      <c r="V5" s="524" t="s">
        <v>324</v>
      </c>
      <c r="W5" s="522" t="s">
        <v>373</v>
      </c>
      <c r="X5" s="522" t="s">
        <v>389</v>
      </c>
      <c r="Y5" s="523" t="s">
        <v>416</v>
      </c>
      <c r="Z5" s="522" t="s">
        <v>193</v>
      </c>
      <c r="AA5" s="522" t="s">
        <v>213</v>
      </c>
      <c r="AB5" s="523" t="s">
        <v>248</v>
      </c>
      <c r="AC5" s="523" t="s">
        <v>28</v>
      </c>
      <c r="AD5" s="523" t="s">
        <v>80</v>
      </c>
      <c r="AE5" s="443"/>
    </row>
    <row r="6" spans="2:31" ht="16.5" thickBot="1">
      <c r="B6" s="83"/>
      <c r="C6" s="83"/>
      <c r="G6" s="515" t="s">
        <v>1591</v>
      </c>
      <c r="H6" s="504">
        <v>6</v>
      </c>
      <c r="I6" s="516" t="s">
        <v>1600</v>
      </c>
      <c r="J6" s="513">
        <v>41.599998474121094</v>
      </c>
      <c r="K6" s="54"/>
      <c r="M6" s="522" t="s">
        <v>1179</v>
      </c>
      <c r="N6" s="522" t="s">
        <v>1249</v>
      </c>
      <c r="O6" s="522" t="s">
        <v>994</v>
      </c>
      <c r="P6" s="523" t="s">
        <v>1057</v>
      </c>
      <c r="Q6" s="522" t="s">
        <v>1107</v>
      </c>
      <c r="R6" s="523" t="s">
        <v>775</v>
      </c>
      <c r="S6" s="523" t="s">
        <v>523</v>
      </c>
      <c r="T6" s="524" t="s">
        <v>553</v>
      </c>
      <c r="U6" s="523" t="s">
        <v>304</v>
      </c>
      <c r="V6" s="524" t="s">
        <v>325</v>
      </c>
      <c r="W6" s="522" t="s">
        <v>374</v>
      </c>
      <c r="X6" s="522" t="s">
        <v>390</v>
      </c>
      <c r="Y6" s="523" t="s">
        <v>417</v>
      </c>
      <c r="Z6" s="522" t="s">
        <v>194</v>
      </c>
      <c r="AA6" s="522" t="s">
        <v>215</v>
      </c>
      <c r="AB6" s="523" t="s">
        <v>249</v>
      </c>
      <c r="AC6" s="523" t="s">
        <v>29</v>
      </c>
      <c r="AD6" s="523" t="s">
        <v>80</v>
      </c>
      <c r="AE6" s="443"/>
    </row>
    <row r="7" spans="2:31" ht="17.25" thickTop="1" thickBot="1">
      <c r="B7" s="83"/>
      <c r="C7" s="83"/>
      <c r="G7" s="515" t="s">
        <v>1592</v>
      </c>
      <c r="H7" s="504">
        <v>10</v>
      </c>
      <c r="I7" s="512"/>
      <c r="J7" s="672"/>
      <c r="K7" s="124"/>
      <c r="M7" s="522" t="s">
        <v>1180</v>
      </c>
      <c r="N7" s="522" t="s">
        <v>1250</v>
      </c>
      <c r="O7" s="522" t="s">
        <v>995</v>
      </c>
      <c r="P7" s="523" t="s">
        <v>1059</v>
      </c>
      <c r="Q7" s="522" t="s">
        <v>1108</v>
      </c>
      <c r="R7" s="523" t="s">
        <v>777</v>
      </c>
      <c r="S7" s="523" t="s">
        <v>525</v>
      </c>
      <c r="T7" s="524" t="s">
        <v>554</v>
      </c>
      <c r="U7" s="523" t="s">
        <v>305</v>
      </c>
      <c r="V7" s="524" t="s">
        <v>326</v>
      </c>
      <c r="W7" s="522" t="s">
        <v>375</v>
      </c>
      <c r="X7" s="522" t="s">
        <v>391</v>
      </c>
      <c r="Y7" s="523" t="s">
        <v>418</v>
      </c>
      <c r="Z7" s="522" t="s">
        <v>195</v>
      </c>
      <c r="AA7" s="522" t="s">
        <v>217</v>
      </c>
      <c r="AB7" s="523" t="s">
        <v>250</v>
      </c>
      <c r="AC7" s="523" t="s">
        <v>30</v>
      </c>
      <c r="AD7" s="523" t="s">
        <v>81</v>
      </c>
      <c r="AE7" s="443"/>
    </row>
    <row r="8" spans="2:31" ht="16.5" thickTop="1">
      <c r="G8" s="515" t="s">
        <v>1593</v>
      </c>
      <c r="H8" s="504">
        <v>12</v>
      </c>
      <c r="I8" s="514" t="s">
        <v>1601</v>
      </c>
      <c r="J8" s="670">
        <v>1673000</v>
      </c>
      <c r="K8" s="54"/>
      <c r="M8" s="522" t="s">
        <v>1181</v>
      </c>
      <c r="N8" s="522" t="s">
        <v>1251</v>
      </c>
      <c r="O8" s="522" t="s">
        <v>996</v>
      </c>
      <c r="P8" s="523" t="s">
        <v>1060</v>
      </c>
      <c r="Q8" s="522" t="s">
        <v>1109</v>
      </c>
      <c r="R8" s="523" t="s">
        <v>779</v>
      </c>
      <c r="S8" s="523" t="s">
        <v>527</v>
      </c>
      <c r="T8" s="524" t="s">
        <v>555</v>
      </c>
      <c r="U8" s="523" t="s">
        <v>306</v>
      </c>
      <c r="V8" s="524" t="s">
        <v>327</v>
      </c>
      <c r="W8" s="522" t="s">
        <v>376</v>
      </c>
      <c r="X8" s="522" t="s">
        <v>392</v>
      </c>
      <c r="Y8" s="523" t="s">
        <v>419</v>
      </c>
      <c r="Z8" s="522" t="s">
        <v>196</v>
      </c>
      <c r="AA8" s="522" t="s">
        <v>219</v>
      </c>
      <c r="AB8" s="523" t="s">
        <v>251</v>
      </c>
      <c r="AC8" s="523" t="s">
        <v>31</v>
      </c>
      <c r="AD8" s="523" t="s">
        <v>82</v>
      </c>
      <c r="AE8" s="443"/>
    </row>
    <row r="9" spans="2:31" ht="16.5" thickBot="1">
      <c r="G9" s="516" t="s">
        <v>1594</v>
      </c>
      <c r="H9" s="505">
        <v>56</v>
      </c>
      <c r="I9" s="515" t="s">
        <v>1602</v>
      </c>
      <c r="J9" s="671">
        <v>33450</v>
      </c>
      <c r="K9" s="54"/>
      <c r="M9" s="522" t="s">
        <v>1182</v>
      </c>
      <c r="N9" s="522" t="s">
        <v>1252</v>
      </c>
      <c r="O9" s="522" t="s">
        <v>997</v>
      </c>
      <c r="P9" s="523" t="s">
        <v>1061</v>
      </c>
      <c r="Q9" s="522" t="s">
        <v>1110</v>
      </c>
      <c r="R9" s="523" t="s">
        <v>781</v>
      </c>
      <c r="S9" s="523" t="s">
        <v>529</v>
      </c>
      <c r="T9" s="524" t="s">
        <v>556</v>
      </c>
      <c r="U9" s="523" t="s">
        <v>307</v>
      </c>
      <c r="V9" s="524" t="s">
        <v>328</v>
      </c>
      <c r="W9" s="522" t="s">
        <v>377</v>
      </c>
      <c r="X9" s="522" t="s">
        <v>393</v>
      </c>
      <c r="Y9" s="523" t="s">
        <v>420</v>
      </c>
      <c r="Z9" s="522" t="s">
        <v>197</v>
      </c>
      <c r="AA9" s="522" t="s">
        <v>221</v>
      </c>
      <c r="AB9" s="523" t="s">
        <v>252</v>
      </c>
      <c r="AC9" s="523" t="s">
        <v>32</v>
      </c>
      <c r="AD9" s="523" t="s">
        <v>82</v>
      </c>
      <c r="AE9" s="443"/>
    </row>
    <row r="10" spans="2:31" ht="17.25" thickTop="1" thickBot="1">
      <c r="C10" t="s">
        <v>1518</v>
      </c>
      <c r="D10" t="s">
        <v>1518</v>
      </c>
      <c r="G10" s="512"/>
      <c r="I10" s="515" t="s">
        <v>1603</v>
      </c>
      <c r="J10" s="671">
        <v>51420</v>
      </c>
      <c r="K10" s="274"/>
      <c r="M10" s="522" t="s">
        <v>1183</v>
      </c>
      <c r="N10" s="522" t="s">
        <v>1253</v>
      </c>
      <c r="O10" s="522" t="s">
        <v>998</v>
      </c>
      <c r="P10" s="523" t="s">
        <v>1062</v>
      </c>
      <c r="Q10" s="522" t="s">
        <v>1111</v>
      </c>
      <c r="R10" s="523" t="s">
        <v>783</v>
      </c>
      <c r="S10" s="523" t="s">
        <v>531</v>
      </c>
      <c r="T10" s="524" t="s">
        <v>557</v>
      </c>
      <c r="U10" s="523" t="s">
        <v>308</v>
      </c>
      <c r="V10" s="524" t="s">
        <v>329</v>
      </c>
      <c r="W10" s="522" t="s">
        <v>378</v>
      </c>
      <c r="X10" s="522" t="s">
        <v>394</v>
      </c>
      <c r="Y10" s="523" t="s">
        <v>421</v>
      </c>
      <c r="Z10" s="522" t="s">
        <v>198</v>
      </c>
      <c r="AA10" s="522" t="s">
        <v>223</v>
      </c>
      <c r="AB10" s="523" t="s">
        <v>253</v>
      </c>
      <c r="AC10" s="523" t="s">
        <v>33</v>
      </c>
      <c r="AD10" s="523" t="s">
        <v>82</v>
      </c>
      <c r="AE10" s="443"/>
    </row>
    <row r="11" spans="2:31" ht="17.25" thickTop="1" thickBot="1">
      <c r="G11" s="514" t="s">
        <v>1595</v>
      </c>
      <c r="H11" s="506">
        <v>2604</v>
      </c>
      <c r="I11" s="517" t="s">
        <v>1604</v>
      </c>
      <c r="J11" s="513">
        <v>25.299999237060547</v>
      </c>
      <c r="K11" s="54"/>
      <c r="M11" s="522" t="s">
        <v>1184</v>
      </c>
      <c r="N11" s="522" t="s">
        <v>1254</v>
      </c>
      <c r="O11" s="522" t="s">
        <v>999</v>
      </c>
      <c r="P11" s="523" t="s">
        <v>1063</v>
      </c>
      <c r="Q11" s="522" t="s">
        <v>1112</v>
      </c>
      <c r="R11" s="523" t="s">
        <v>785</v>
      </c>
      <c r="S11" s="523" t="s">
        <v>533</v>
      </c>
      <c r="T11" s="524" t="s">
        <v>558</v>
      </c>
      <c r="U11" s="523" t="s">
        <v>309</v>
      </c>
      <c r="V11" s="524" t="s">
        <v>330</v>
      </c>
      <c r="W11" s="522" t="s">
        <v>379</v>
      </c>
      <c r="X11" s="522" t="s">
        <v>395</v>
      </c>
      <c r="Y11" s="523" t="s">
        <v>422</v>
      </c>
      <c r="Z11" s="522" t="s">
        <v>199</v>
      </c>
      <c r="AA11" s="522" t="s">
        <v>225</v>
      </c>
      <c r="AB11" s="523" t="s">
        <v>254</v>
      </c>
      <c r="AC11" s="523" t="s">
        <v>34</v>
      </c>
      <c r="AD11" s="523" t="s">
        <v>82</v>
      </c>
      <c r="AE11" s="443"/>
    </row>
    <row r="12" spans="2:31" ht="17.25" thickTop="1" thickBot="1">
      <c r="F12" t="s">
        <v>1519</v>
      </c>
      <c r="G12" s="516" t="s">
        <v>1596</v>
      </c>
      <c r="H12" s="507">
        <v>904</v>
      </c>
      <c r="I12" s="512"/>
      <c r="J12" s="672"/>
      <c r="K12" s="274"/>
      <c r="M12" s="522" t="s">
        <v>1186</v>
      </c>
      <c r="N12" s="522" t="s">
        <v>1255</v>
      </c>
      <c r="O12" s="522" t="s">
        <v>1000</v>
      </c>
      <c r="P12" s="523" t="s">
        <v>1064</v>
      </c>
      <c r="Q12" s="522" t="s">
        <v>1113</v>
      </c>
      <c r="R12" s="523" t="s">
        <v>787</v>
      </c>
      <c r="S12" s="523" t="s">
        <v>535</v>
      </c>
      <c r="T12" s="524" t="s">
        <v>559</v>
      </c>
      <c r="U12" s="523" t="s">
        <v>310</v>
      </c>
      <c r="V12" s="524" t="s">
        <v>331</v>
      </c>
      <c r="W12" s="525"/>
      <c r="X12" s="522" t="s">
        <v>396</v>
      </c>
      <c r="Y12" s="523" t="s">
        <v>423</v>
      </c>
      <c r="Z12" s="522" t="s">
        <v>200</v>
      </c>
      <c r="AA12" s="522" t="s">
        <v>227</v>
      </c>
      <c r="AB12" s="523" t="s">
        <v>255</v>
      </c>
      <c r="AC12" s="523" t="s">
        <v>35</v>
      </c>
      <c r="AD12" s="523" t="s">
        <v>83</v>
      </c>
      <c r="AE12" s="443"/>
    </row>
    <row r="13" spans="2:31" ht="16.5" thickTop="1">
      <c r="G13" s="557"/>
      <c r="H13" s="557"/>
      <c r="I13" s="514" t="s">
        <v>1605</v>
      </c>
      <c r="J13" s="670">
        <v>400.60000610351563</v>
      </c>
      <c r="K13" s="124"/>
      <c r="M13" s="522" t="s">
        <v>1187</v>
      </c>
      <c r="N13" s="522" t="s">
        <v>1256</v>
      </c>
      <c r="O13" s="522" t="s">
        <v>1001</v>
      </c>
      <c r="P13" s="523" t="s">
        <v>1065</v>
      </c>
      <c r="Q13" s="522" t="s">
        <v>755</v>
      </c>
      <c r="R13" s="523" t="s">
        <v>789</v>
      </c>
      <c r="S13" s="523" t="s">
        <v>537</v>
      </c>
      <c r="T13" s="524" t="s">
        <v>560</v>
      </c>
      <c r="U13" s="523" t="s">
        <v>311</v>
      </c>
      <c r="V13" s="524" t="s">
        <v>332</v>
      </c>
      <c r="W13" s="525"/>
      <c r="X13" s="522" t="s">
        <v>397</v>
      </c>
      <c r="Y13" s="523" t="s">
        <v>424</v>
      </c>
      <c r="Z13" s="522" t="s">
        <v>201</v>
      </c>
      <c r="AA13" s="522" t="s">
        <v>229</v>
      </c>
      <c r="AB13" s="523" t="s">
        <v>256</v>
      </c>
      <c r="AC13" s="523" t="s">
        <v>35</v>
      </c>
      <c r="AD13" s="523" t="s">
        <v>83</v>
      </c>
      <c r="AE13" s="443"/>
    </row>
    <row r="14" spans="2:31" ht="15.75">
      <c r="G14" s="558"/>
      <c r="H14" s="557"/>
      <c r="I14" s="515" t="s">
        <v>1606</v>
      </c>
      <c r="J14" s="671">
        <v>92500</v>
      </c>
      <c r="K14" s="124"/>
      <c r="M14" s="522" t="s">
        <v>1188</v>
      </c>
      <c r="N14" s="522" t="s">
        <v>1257</v>
      </c>
      <c r="O14" s="523" t="s">
        <v>1002</v>
      </c>
      <c r="P14" s="523" t="s">
        <v>1066</v>
      </c>
      <c r="Q14" s="522" t="s">
        <v>756</v>
      </c>
      <c r="R14" s="523" t="s">
        <v>791</v>
      </c>
      <c r="S14" s="523" t="s">
        <v>1076</v>
      </c>
      <c r="T14" s="524" t="s">
        <v>561</v>
      </c>
      <c r="U14" s="523" t="s">
        <v>312</v>
      </c>
      <c r="V14" s="524" t="s">
        <v>333</v>
      </c>
      <c r="W14" s="525"/>
      <c r="X14" s="522" t="s">
        <v>398</v>
      </c>
      <c r="Y14" s="523" t="s">
        <v>425</v>
      </c>
      <c r="Z14" s="522" t="s">
        <v>202</v>
      </c>
      <c r="AA14" s="522" t="s">
        <v>231</v>
      </c>
      <c r="AB14" s="523" t="s">
        <v>257</v>
      </c>
      <c r="AC14" s="523" t="s">
        <v>36</v>
      </c>
      <c r="AD14" s="523" t="s">
        <v>84</v>
      </c>
      <c r="AE14" s="443"/>
    </row>
    <row r="15" spans="2:31" ht="16.5" thickBot="1">
      <c r="G15" s="519" t="s">
        <v>1516</v>
      </c>
      <c r="H15" s="518"/>
      <c r="I15" s="516" t="s">
        <v>1607</v>
      </c>
      <c r="J15" s="513">
        <v>3380000000</v>
      </c>
      <c r="K15" s="54"/>
      <c r="M15" s="522" t="s">
        <v>1189</v>
      </c>
      <c r="N15" s="522" t="s">
        <v>1258</v>
      </c>
      <c r="O15" s="522" t="s">
        <v>1003</v>
      </c>
      <c r="P15" s="523" t="s">
        <v>1067</v>
      </c>
      <c r="Q15" s="522" t="s">
        <v>757</v>
      </c>
      <c r="R15" s="523" t="s">
        <v>793</v>
      </c>
      <c r="S15" s="523" t="s">
        <v>1077</v>
      </c>
      <c r="T15" s="524" t="s">
        <v>562</v>
      </c>
      <c r="U15" s="523" t="s">
        <v>313</v>
      </c>
      <c r="V15" s="524" t="s">
        <v>334</v>
      </c>
      <c r="W15" s="525"/>
      <c r="X15" s="522" t="s">
        <v>399</v>
      </c>
      <c r="Y15" s="523" t="s">
        <v>426</v>
      </c>
      <c r="Z15" s="522" t="s">
        <v>203</v>
      </c>
      <c r="AA15" s="522" t="s">
        <v>233</v>
      </c>
      <c r="AB15" s="523" t="s">
        <v>258</v>
      </c>
      <c r="AC15" s="523" t="s">
        <v>37</v>
      </c>
      <c r="AD15" s="523" t="s">
        <v>84</v>
      </c>
      <c r="AE15" s="443"/>
    </row>
    <row r="16" spans="2:31" ht="12.75" thickTop="1">
      <c r="K16" s="54"/>
      <c r="M16" s="522" t="s">
        <v>1190</v>
      </c>
      <c r="N16" s="522" t="s">
        <v>1260</v>
      </c>
      <c r="O16" s="522" t="s">
        <v>1004</v>
      </c>
      <c r="P16" s="523" t="s">
        <v>1068</v>
      </c>
      <c r="Q16" s="522" t="s">
        <v>758</v>
      </c>
      <c r="R16" s="523" t="s">
        <v>795</v>
      </c>
      <c r="S16" s="525"/>
      <c r="T16" s="524" t="s">
        <v>563</v>
      </c>
      <c r="U16" s="523" t="s">
        <v>314</v>
      </c>
      <c r="V16" s="524" t="s">
        <v>335</v>
      </c>
      <c r="W16" s="525"/>
      <c r="X16" s="522" t="s">
        <v>400</v>
      </c>
      <c r="Y16" s="523" t="s">
        <v>427</v>
      </c>
      <c r="Z16" s="522" t="s">
        <v>204</v>
      </c>
      <c r="AA16" s="525"/>
      <c r="AB16" s="523" t="s">
        <v>259</v>
      </c>
      <c r="AC16" s="523" t="s">
        <v>38</v>
      </c>
      <c r="AD16" s="523" t="s">
        <v>84</v>
      </c>
      <c r="AE16" s="443"/>
    </row>
    <row r="17" spans="1:31" ht="16.5" thickBot="1">
      <c r="A17" s="520"/>
      <c r="G17" s="499"/>
      <c r="H17" s="499"/>
      <c r="I17" s="746" t="s">
        <v>1517</v>
      </c>
      <c r="J17" s="746"/>
      <c r="K17" s="747"/>
      <c r="M17" s="522" t="s">
        <v>1191</v>
      </c>
      <c r="N17" s="522" t="s">
        <v>1261</v>
      </c>
      <c r="O17" s="522" t="s">
        <v>1005</v>
      </c>
      <c r="P17" s="523" t="s">
        <v>1069</v>
      </c>
      <c r="Q17" s="522" t="s">
        <v>759</v>
      </c>
      <c r="R17" s="523" t="s">
        <v>797</v>
      </c>
      <c r="S17" s="525"/>
      <c r="T17" s="524" t="s">
        <v>564</v>
      </c>
      <c r="U17" s="523" t="s">
        <v>315</v>
      </c>
      <c r="V17" s="524" t="s">
        <v>336</v>
      </c>
      <c r="W17" s="525"/>
      <c r="X17" s="522" t="s">
        <v>401</v>
      </c>
      <c r="Y17" s="523" t="s">
        <v>428</v>
      </c>
      <c r="Z17" s="522" t="s">
        <v>205</v>
      </c>
      <c r="AA17" s="525"/>
      <c r="AB17" s="523" t="s">
        <v>260</v>
      </c>
      <c r="AC17" s="523" t="s">
        <v>39</v>
      </c>
      <c r="AD17" s="523" t="s">
        <v>84</v>
      </c>
      <c r="AE17" s="443"/>
    </row>
    <row r="18" spans="1:31" ht="15.75" thickTop="1">
      <c r="A18" s="521"/>
      <c r="G18" t="s">
        <v>1119</v>
      </c>
      <c r="K18" s="508" t="s">
        <v>98</v>
      </c>
      <c r="M18" s="522" t="s">
        <v>1193</v>
      </c>
      <c r="N18" s="522" t="s">
        <v>1262</v>
      </c>
      <c r="O18" s="522" t="s">
        <v>1006</v>
      </c>
      <c r="P18" s="523" t="s">
        <v>1070</v>
      </c>
      <c r="Q18" s="522" t="s">
        <v>760</v>
      </c>
      <c r="R18" s="523" t="s">
        <v>799</v>
      </c>
      <c r="S18" s="525"/>
      <c r="T18" s="524" t="s">
        <v>565</v>
      </c>
      <c r="U18" s="523" t="s">
        <v>316</v>
      </c>
      <c r="V18" s="524" t="s">
        <v>337</v>
      </c>
      <c r="W18" s="525"/>
      <c r="X18" s="525"/>
      <c r="Y18" s="523" t="s">
        <v>429</v>
      </c>
      <c r="Z18" s="525"/>
      <c r="AA18" s="525"/>
      <c r="AB18" s="523" t="s">
        <v>261</v>
      </c>
      <c r="AC18" s="523" t="s">
        <v>40</v>
      </c>
      <c r="AD18" s="523" t="s">
        <v>85</v>
      </c>
      <c r="AE18" s="443"/>
    </row>
    <row r="19" spans="1:31" ht="15">
      <c r="G19" t="s">
        <v>1240</v>
      </c>
      <c r="K19" s="509" t="s">
        <v>1515</v>
      </c>
      <c r="M19" s="522" t="s">
        <v>1194</v>
      </c>
      <c r="N19" s="522" t="s">
        <v>1263</v>
      </c>
      <c r="O19" s="522" t="s">
        <v>1007</v>
      </c>
      <c r="P19" s="523" t="s">
        <v>1071</v>
      </c>
      <c r="Q19" s="522" t="s">
        <v>761</v>
      </c>
      <c r="R19" s="523" t="s">
        <v>801</v>
      </c>
      <c r="S19" s="525"/>
      <c r="T19" s="524" t="s">
        <v>566</v>
      </c>
      <c r="U19" s="523" t="s">
        <v>317</v>
      </c>
      <c r="V19" s="524" t="s">
        <v>338</v>
      </c>
      <c r="W19" s="525"/>
      <c r="X19" s="525"/>
      <c r="Y19" s="523" t="s">
        <v>430</v>
      </c>
      <c r="Z19" s="525"/>
      <c r="AA19" s="525"/>
      <c r="AB19" s="523" t="s">
        <v>262</v>
      </c>
      <c r="AC19" s="523" t="s">
        <v>40</v>
      </c>
      <c r="AD19" s="523" t="s">
        <v>85</v>
      </c>
      <c r="AE19" s="443"/>
    </row>
    <row r="20" spans="1:31" ht="15">
      <c r="B20" s="500"/>
      <c r="G20" t="s">
        <v>972</v>
      </c>
      <c r="K20" s="509" t="s">
        <v>100</v>
      </c>
      <c r="M20" s="522" t="s">
        <v>1195</v>
      </c>
      <c r="N20" s="522" t="s">
        <v>1264</v>
      </c>
      <c r="O20" s="523" t="s">
        <v>1008</v>
      </c>
      <c r="P20" s="523" t="s">
        <v>1072</v>
      </c>
      <c r="Q20" s="522" t="s">
        <v>762</v>
      </c>
      <c r="R20" s="523" t="s">
        <v>803</v>
      </c>
      <c r="S20" s="525"/>
      <c r="T20" s="524" t="s">
        <v>567</v>
      </c>
      <c r="U20" s="525"/>
      <c r="V20" s="524" t="s">
        <v>339</v>
      </c>
      <c r="W20" s="525"/>
      <c r="X20" s="525"/>
      <c r="Y20" s="523" t="s">
        <v>431</v>
      </c>
      <c r="Z20" s="525"/>
      <c r="AA20" s="525"/>
      <c r="AB20" s="523" t="s">
        <v>263</v>
      </c>
      <c r="AC20" s="523" t="s">
        <v>41</v>
      </c>
      <c r="AD20" s="523" t="s">
        <v>86</v>
      </c>
      <c r="AE20" s="443"/>
    </row>
    <row r="21" spans="1:31" ht="15">
      <c r="B21" s="500"/>
      <c r="G21" t="s">
        <v>1357</v>
      </c>
      <c r="K21" s="510" t="s">
        <v>101</v>
      </c>
      <c r="M21" s="522" t="s">
        <v>1196</v>
      </c>
      <c r="N21" s="522" t="s">
        <v>1265</v>
      </c>
      <c r="O21" s="522" t="s">
        <v>1009</v>
      </c>
      <c r="P21" s="523" t="s">
        <v>1073</v>
      </c>
      <c r="Q21" s="525"/>
      <c r="R21" s="523" t="s">
        <v>805</v>
      </c>
      <c r="S21" s="525"/>
      <c r="T21" s="524" t="s">
        <v>568</v>
      </c>
      <c r="U21" s="525"/>
      <c r="V21" s="524" t="s">
        <v>340</v>
      </c>
      <c r="W21" s="525"/>
      <c r="X21" s="525"/>
      <c r="Y21" s="523" t="s">
        <v>432</v>
      </c>
      <c r="Z21" s="525"/>
      <c r="AA21" s="525"/>
      <c r="AB21" s="523" t="s">
        <v>264</v>
      </c>
      <c r="AC21" s="523" t="s">
        <v>42</v>
      </c>
      <c r="AD21" s="523" t="s">
        <v>86</v>
      </c>
      <c r="AE21" s="443"/>
    </row>
    <row r="22" spans="1:31" ht="15">
      <c r="G22" t="s">
        <v>1358</v>
      </c>
      <c r="K22" s="509" t="s">
        <v>102</v>
      </c>
      <c r="M22" s="522" t="s">
        <v>1197</v>
      </c>
      <c r="N22" s="522" t="s">
        <v>1266</v>
      </c>
      <c r="O22" s="522" t="s">
        <v>1010</v>
      </c>
      <c r="P22" s="523" t="s">
        <v>1074</v>
      </c>
      <c r="Q22" s="525"/>
      <c r="R22" s="523" t="s">
        <v>807</v>
      </c>
      <c r="S22" s="525"/>
      <c r="T22" s="524" t="s">
        <v>569</v>
      </c>
      <c r="U22" s="525"/>
      <c r="V22" s="524" t="s">
        <v>341</v>
      </c>
      <c r="W22" s="525"/>
      <c r="X22" s="525"/>
      <c r="Y22" s="523" t="s">
        <v>433</v>
      </c>
      <c r="Z22" s="525"/>
      <c r="AA22" s="525"/>
      <c r="AB22" s="523" t="s">
        <v>265</v>
      </c>
      <c r="AC22" s="523" t="s">
        <v>43</v>
      </c>
      <c r="AD22" s="523" t="s">
        <v>86</v>
      </c>
      <c r="AE22" s="443"/>
    </row>
    <row r="23" spans="1:31" ht="15">
      <c r="G23" t="s">
        <v>1359</v>
      </c>
      <c r="K23" s="510" t="s">
        <v>103</v>
      </c>
      <c r="M23" s="522" t="s">
        <v>1198</v>
      </c>
      <c r="N23" s="522" t="s">
        <v>1267</v>
      </c>
      <c r="O23" s="522" t="s">
        <v>1011</v>
      </c>
      <c r="P23" s="523" t="s">
        <v>1075</v>
      </c>
      <c r="Q23" s="525"/>
      <c r="R23" s="523" t="s">
        <v>809</v>
      </c>
      <c r="S23" s="525"/>
      <c r="T23" s="524" t="s">
        <v>570</v>
      </c>
      <c r="U23" s="525"/>
      <c r="V23" s="524" t="s">
        <v>342</v>
      </c>
      <c r="W23" s="525"/>
      <c r="X23" s="525"/>
      <c r="Y23" s="523" t="s">
        <v>434</v>
      </c>
      <c r="Z23" s="525"/>
      <c r="AA23" s="525"/>
      <c r="AB23" s="523" t="s">
        <v>266</v>
      </c>
      <c r="AC23" s="523" t="s">
        <v>44</v>
      </c>
      <c r="AD23" s="523" t="s">
        <v>86</v>
      </c>
      <c r="AE23" s="443"/>
    </row>
    <row r="24" spans="1:31" ht="15">
      <c r="G24" t="s">
        <v>1357</v>
      </c>
      <c r="K24" s="510" t="s">
        <v>1523</v>
      </c>
      <c r="M24" s="522" t="s">
        <v>1200</v>
      </c>
      <c r="N24" s="522" t="s">
        <v>1268</v>
      </c>
      <c r="O24" s="522" t="s">
        <v>1012</v>
      </c>
      <c r="P24" s="523" t="s">
        <v>1076</v>
      </c>
      <c r="Q24" s="525"/>
      <c r="R24" s="523" t="s">
        <v>811</v>
      </c>
      <c r="S24" s="525"/>
      <c r="T24" s="524" t="s">
        <v>571</v>
      </c>
      <c r="U24" s="525"/>
      <c r="V24" s="524" t="s">
        <v>343</v>
      </c>
      <c r="W24" s="525"/>
      <c r="X24" s="525"/>
      <c r="Y24" s="523" t="s">
        <v>122</v>
      </c>
      <c r="Z24" s="525"/>
      <c r="AA24" s="525"/>
      <c r="AB24" s="523" t="s">
        <v>267</v>
      </c>
      <c r="AC24" s="523" t="s">
        <v>44</v>
      </c>
      <c r="AD24" s="523" t="s">
        <v>86</v>
      </c>
      <c r="AE24" s="443"/>
    </row>
    <row r="25" spans="1:31" ht="15">
      <c r="G25" t="s">
        <v>1361</v>
      </c>
      <c r="K25" s="509" t="s">
        <v>105</v>
      </c>
      <c r="M25" s="522" t="s">
        <v>1201</v>
      </c>
      <c r="N25" s="522" t="s">
        <v>1269</v>
      </c>
      <c r="O25" s="522" t="s">
        <v>1013</v>
      </c>
      <c r="P25" s="523" t="s">
        <v>1077</v>
      </c>
      <c r="Q25" s="525"/>
      <c r="R25" s="523" t="s">
        <v>813</v>
      </c>
      <c r="S25" s="525"/>
      <c r="T25" s="524" t="s">
        <v>572</v>
      </c>
      <c r="U25" s="525"/>
      <c r="V25" s="524" t="s">
        <v>344</v>
      </c>
      <c r="W25" s="525"/>
      <c r="X25" s="525"/>
      <c r="Y25" s="523" t="s">
        <v>123</v>
      </c>
      <c r="Z25" s="525"/>
      <c r="AA25" s="525"/>
      <c r="AB25" s="523" t="s">
        <v>268</v>
      </c>
      <c r="AC25" s="523" t="s">
        <v>45</v>
      </c>
      <c r="AD25" s="523" t="s">
        <v>87</v>
      </c>
      <c r="AE25" s="443"/>
    </row>
    <row r="26" spans="1:31" ht="15">
      <c r="G26" t="s">
        <v>1362</v>
      </c>
      <c r="K26" s="510" t="s">
        <v>1524</v>
      </c>
      <c r="M26" s="522" t="s">
        <v>1202</v>
      </c>
      <c r="N26" s="522" t="s">
        <v>1270</v>
      </c>
      <c r="O26" s="522" t="s">
        <v>1014</v>
      </c>
      <c r="P26" s="523" t="s">
        <v>1078</v>
      </c>
      <c r="Q26" s="525"/>
      <c r="R26" s="523" t="s">
        <v>815</v>
      </c>
      <c r="S26" s="525"/>
      <c r="T26" s="524" t="s">
        <v>573</v>
      </c>
      <c r="U26" s="525"/>
      <c r="V26" s="524" t="s">
        <v>345</v>
      </c>
      <c r="W26" s="525"/>
      <c r="X26" s="525"/>
      <c r="Y26" s="523" t="s">
        <v>124</v>
      </c>
      <c r="Z26" s="525"/>
      <c r="AA26" s="525"/>
      <c r="AB26" s="523" t="s">
        <v>269</v>
      </c>
      <c r="AC26" s="523" t="s">
        <v>46</v>
      </c>
      <c r="AD26" s="523" t="s">
        <v>87</v>
      </c>
      <c r="AE26" s="443"/>
    </row>
    <row r="27" spans="1:31" ht="15">
      <c r="G27" t="s">
        <v>1520</v>
      </c>
      <c r="K27" s="509" t="s">
        <v>107</v>
      </c>
      <c r="M27" s="522" t="s">
        <v>1203</v>
      </c>
      <c r="N27" s="522" t="s">
        <v>1271</v>
      </c>
      <c r="O27" s="522" t="s">
        <v>1015</v>
      </c>
      <c r="P27" s="523" t="s">
        <v>1079</v>
      </c>
      <c r="Q27" s="525"/>
      <c r="R27" s="523" t="s">
        <v>817</v>
      </c>
      <c r="S27" s="525"/>
      <c r="T27" s="524" t="s">
        <v>574</v>
      </c>
      <c r="U27" s="525"/>
      <c r="V27" s="524" t="s">
        <v>346</v>
      </c>
      <c r="W27" s="525"/>
      <c r="X27" s="525"/>
      <c r="Y27" s="523" t="s">
        <v>125</v>
      </c>
      <c r="Z27" s="525"/>
      <c r="AA27" s="525"/>
      <c r="AB27" s="523" t="s">
        <v>270</v>
      </c>
      <c r="AC27" s="523" t="s">
        <v>46</v>
      </c>
      <c r="AD27" s="523" t="s">
        <v>87</v>
      </c>
      <c r="AE27" s="443"/>
    </row>
    <row r="28" spans="1:31" ht="15">
      <c r="G28" t="s">
        <v>1364</v>
      </c>
      <c r="K28" s="509" t="s">
        <v>108</v>
      </c>
      <c r="M28" s="522" t="s">
        <v>1204</v>
      </c>
      <c r="N28" s="522" t="s">
        <v>1272</v>
      </c>
      <c r="O28" s="522" t="s">
        <v>1016</v>
      </c>
      <c r="P28" s="523" t="s">
        <v>1080</v>
      </c>
      <c r="Q28" s="525"/>
      <c r="R28" s="523" t="s">
        <v>819</v>
      </c>
      <c r="S28" s="525"/>
      <c r="T28" s="524" t="s">
        <v>575</v>
      </c>
      <c r="U28" s="525"/>
      <c r="V28" s="524" t="s">
        <v>347</v>
      </c>
      <c r="W28" s="525"/>
      <c r="X28" s="525"/>
      <c r="Y28" s="523" t="s">
        <v>126</v>
      </c>
      <c r="Z28" s="525"/>
      <c r="AA28" s="525"/>
      <c r="AB28" s="523" t="s">
        <v>271</v>
      </c>
      <c r="AC28" s="523" t="s">
        <v>47</v>
      </c>
      <c r="AD28" s="523" t="s">
        <v>88</v>
      </c>
      <c r="AE28" s="443"/>
    </row>
    <row r="29" spans="1:31" ht="15">
      <c r="G29" t="s">
        <v>382</v>
      </c>
      <c r="K29" s="509" t="s">
        <v>109</v>
      </c>
      <c r="M29" s="522" t="s">
        <v>1205</v>
      </c>
      <c r="N29" s="522" t="s">
        <v>1273</v>
      </c>
      <c r="O29" s="522" t="s">
        <v>1017</v>
      </c>
      <c r="P29" s="523" t="s">
        <v>1081</v>
      </c>
      <c r="Q29" s="525"/>
      <c r="R29" s="523" t="s">
        <v>821</v>
      </c>
      <c r="S29" s="525"/>
      <c r="T29" s="524" t="s">
        <v>576</v>
      </c>
      <c r="U29" s="525"/>
      <c r="V29" s="524" t="s">
        <v>348</v>
      </c>
      <c r="W29" s="525"/>
      <c r="X29" s="525"/>
      <c r="Y29" s="523" t="s">
        <v>127</v>
      </c>
      <c r="Z29" s="525"/>
      <c r="AA29" s="525"/>
      <c r="AB29" s="523" t="s">
        <v>272</v>
      </c>
      <c r="AC29" s="523" t="s">
        <v>48</v>
      </c>
      <c r="AD29" s="523" t="s">
        <v>88</v>
      </c>
      <c r="AE29" s="443"/>
    </row>
    <row r="30" spans="1:31" ht="15">
      <c r="G30" t="s">
        <v>1365</v>
      </c>
      <c r="K30" s="510" t="s">
        <v>1337</v>
      </c>
      <c r="M30" s="522" t="s">
        <v>1206</v>
      </c>
      <c r="N30" s="522" t="s">
        <v>1274</v>
      </c>
      <c r="O30" s="522" t="s">
        <v>1018</v>
      </c>
      <c r="P30" s="523" t="s">
        <v>1082</v>
      </c>
      <c r="Q30" s="525"/>
      <c r="R30" s="523" t="s">
        <v>823</v>
      </c>
      <c r="S30" s="525"/>
      <c r="T30" s="524" t="s">
        <v>577</v>
      </c>
      <c r="U30" s="525"/>
      <c r="V30" s="524" t="s">
        <v>349</v>
      </c>
      <c r="W30" s="525"/>
      <c r="X30" s="525"/>
      <c r="Y30" s="523" t="s">
        <v>128</v>
      </c>
      <c r="Z30" s="525"/>
      <c r="AA30" s="525"/>
      <c r="AB30" s="523" t="s">
        <v>273</v>
      </c>
      <c r="AC30" s="523" t="s">
        <v>48</v>
      </c>
      <c r="AD30" s="523" t="s">
        <v>88</v>
      </c>
      <c r="AE30" s="443"/>
    </row>
    <row r="31" spans="1:31" ht="15">
      <c r="G31" t="s">
        <v>1522</v>
      </c>
      <c r="K31" s="510" t="s">
        <v>1525</v>
      </c>
      <c r="M31" s="522" t="s">
        <v>1207</v>
      </c>
      <c r="N31" s="522" t="s">
        <v>1275</v>
      </c>
      <c r="O31" s="522" t="s">
        <v>1019</v>
      </c>
      <c r="P31" s="523" t="s">
        <v>1083</v>
      </c>
      <c r="Q31" s="525"/>
      <c r="R31" s="523" t="s">
        <v>825</v>
      </c>
      <c r="S31" s="525"/>
      <c r="T31" s="524" t="s">
        <v>578</v>
      </c>
      <c r="U31" s="525"/>
      <c r="V31" s="524" t="s">
        <v>350</v>
      </c>
      <c r="W31" s="525"/>
      <c r="X31" s="525"/>
      <c r="Y31" s="523" t="s">
        <v>129</v>
      </c>
      <c r="Z31" s="525"/>
      <c r="AA31" s="525"/>
      <c r="AB31" s="523" t="s">
        <v>274</v>
      </c>
      <c r="AC31" s="523" t="s">
        <v>49</v>
      </c>
      <c r="AD31" s="523" t="s">
        <v>88</v>
      </c>
      <c r="AE31" s="443"/>
    </row>
    <row r="32" spans="1:31" ht="15">
      <c r="G32" t="s">
        <v>1367</v>
      </c>
      <c r="K32" s="509" t="s">
        <v>1356</v>
      </c>
      <c r="M32" s="522" t="s">
        <v>1208</v>
      </c>
      <c r="N32" s="523" t="s">
        <v>1276</v>
      </c>
      <c r="O32" s="522" t="s">
        <v>1020</v>
      </c>
      <c r="P32" s="523" t="s">
        <v>1084</v>
      </c>
      <c r="Q32" s="525"/>
      <c r="R32" s="523" t="s">
        <v>827</v>
      </c>
      <c r="S32" s="525"/>
      <c r="T32" s="524" t="s">
        <v>579</v>
      </c>
      <c r="U32" s="525"/>
      <c r="V32" s="524" t="s">
        <v>351</v>
      </c>
      <c r="W32" s="525"/>
      <c r="X32" s="525"/>
      <c r="Y32" s="523" t="s">
        <v>130</v>
      </c>
      <c r="Z32" s="525"/>
      <c r="AA32" s="525"/>
      <c r="AB32" s="523" t="s">
        <v>275</v>
      </c>
      <c r="AC32" s="523" t="s">
        <v>50</v>
      </c>
      <c r="AD32" s="523" t="s">
        <v>88</v>
      </c>
      <c r="AE32" s="443"/>
    </row>
    <row r="33" spans="7:31" ht="15">
      <c r="G33" t="s">
        <v>1368</v>
      </c>
      <c r="K33" s="510" t="s">
        <v>1370</v>
      </c>
      <c r="M33" s="522" t="s">
        <v>1210</v>
      </c>
      <c r="N33" s="522" t="s">
        <v>1277</v>
      </c>
      <c r="O33" s="522" t="s">
        <v>1021</v>
      </c>
      <c r="P33" s="523" t="s">
        <v>1085</v>
      </c>
      <c r="Q33" s="525"/>
      <c r="R33" s="523" t="s">
        <v>829</v>
      </c>
      <c r="S33" s="525"/>
      <c r="T33" s="524" t="s">
        <v>580</v>
      </c>
      <c r="U33" s="525"/>
      <c r="V33" s="524" t="s">
        <v>352</v>
      </c>
      <c r="W33" s="525"/>
      <c r="X33" s="525"/>
      <c r="Y33" s="523" t="s">
        <v>131</v>
      </c>
      <c r="Z33" s="525"/>
      <c r="AA33" s="525"/>
      <c r="AB33" s="523" t="s">
        <v>276</v>
      </c>
      <c r="AC33" s="523" t="s">
        <v>50</v>
      </c>
      <c r="AD33" s="523" t="s">
        <v>89</v>
      </c>
      <c r="AE33" s="443"/>
    </row>
    <row r="34" spans="7:31" ht="15">
      <c r="G34" t="s">
        <v>1369</v>
      </c>
      <c r="K34" s="510" t="s">
        <v>1371</v>
      </c>
      <c r="M34" s="522" t="s">
        <v>1211</v>
      </c>
      <c r="N34" s="522" t="s">
        <v>1278</v>
      </c>
      <c r="O34" s="522" t="s">
        <v>1022</v>
      </c>
      <c r="P34" s="525"/>
      <c r="Q34" s="525"/>
      <c r="R34" s="523" t="s">
        <v>831</v>
      </c>
      <c r="S34" s="525"/>
      <c r="T34" s="524" t="s">
        <v>581</v>
      </c>
      <c r="U34" s="525"/>
      <c r="V34" s="525"/>
      <c r="W34" s="525"/>
      <c r="X34" s="525"/>
      <c r="Y34" s="523" t="s">
        <v>132</v>
      </c>
      <c r="Z34" s="525"/>
      <c r="AA34" s="525"/>
      <c r="AB34" s="523" t="s">
        <v>277</v>
      </c>
      <c r="AC34" s="523" t="s">
        <v>51</v>
      </c>
      <c r="AD34" s="523" t="s">
        <v>89</v>
      </c>
      <c r="AE34" s="443"/>
    </row>
    <row r="35" spans="7:31" ht="15.75" thickBot="1">
      <c r="G35" t="s">
        <v>1521</v>
      </c>
      <c r="K35" s="511" t="s">
        <v>1372</v>
      </c>
      <c r="M35" s="522" t="s">
        <v>1212</v>
      </c>
      <c r="N35" s="523" t="s">
        <v>1279</v>
      </c>
      <c r="O35" s="522" t="s">
        <v>1023</v>
      </c>
      <c r="P35" s="525"/>
      <c r="Q35" s="525"/>
      <c r="R35" s="523" t="s">
        <v>833</v>
      </c>
      <c r="S35" s="525"/>
      <c r="T35" s="524" t="s">
        <v>582</v>
      </c>
      <c r="U35" s="525"/>
      <c r="V35" s="525"/>
      <c r="W35" s="525"/>
      <c r="X35" s="525"/>
      <c r="Y35" s="523" t="s">
        <v>133</v>
      </c>
      <c r="Z35" s="525"/>
      <c r="AA35" s="525"/>
      <c r="AB35" s="523" t="s">
        <v>278</v>
      </c>
      <c r="AC35" s="523" t="s">
        <v>52</v>
      </c>
      <c r="AD35" s="523" t="s">
        <v>89</v>
      </c>
      <c r="AE35" s="443"/>
    </row>
    <row r="36" spans="7:31" ht="12.75" thickTop="1">
      <c r="M36" s="522" t="s">
        <v>1213</v>
      </c>
      <c r="N36" s="522" t="s">
        <v>1280</v>
      </c>
      <c r="O36" s="522" t="s">
        <v>1024</v>
      </c>
      <c r="P36" s="525"/>
      <c r="Q36" s="525"/>
      <c r="R36" s="523" t="s">
        <v>835</v>
      </c>
      <c r="S36" s="525"/>
      <c r="T36" s="524" t="s">
        <v>583</v>
      </c>
      <c r="U36" s="525"/>
      <c r="V36" s="525"/>
      <c r="W36" s="525"/>
      <c r="X36" s="525"/>
      <c r="Y36" s="523" t="s">
        <v>134</v>
      </c>
      <c r="Z36" s="525"/>
      <c r="AA36" s="525"/>
      <c r="AB36" s="523" t="s">
        <v>0</v>
      </c>
      <c r="AC36" s="523" t="s">
        <v>52</v>
      </c>
      <c r="AD36" s="523" t="s">
        <v>90</v>
      </c>
      <c r="AE36" s="443"/>
    </row>
    <row r="37" spans="7:31">
      <c r="M37" s="522" t="s">
        <v>1214</v>
      </c>
      <c r="N37" s="522" t="s">
        <v>1281</v>
      </c>
      <c r="O37" s="522" t="s">
        <v>1025</v>
      </c>
      <c r="P37" s="525"/>
      <c r="Q37" s="525"/>
      <c r="R37" s="523" t="s">
        <v>837</v>
      </c>
      <c r="S37" s="525"/>
      <c r="T37" s="524" t="s">
        <v>584</v>
      </c>
      <c r="U37" s="525"/>
      <c r="V37" s="525"/>
      <c r="W37" s="525"/>
      <c r="X37" s="525"/>
      <c r="Y37" s="523" t="s">
        <v>135</v>
      </c>
      <c r="Z37" s="525"/>
      <c r="AA37" s="525"/>
      <c r="AB37" s="523" t="s">
        <v>1</v>
      </c>
      <c r="AC37" s="523" t="s">
        <v>53</v>
      </c>
      <c r="AD37" s="523" t="s">
        <v>90</v>
      </c>
      <c r="AE37" s="443"/>
    </row>
    <row r="38" spans="7:31">
      <c r="M38" s="522" t="s">
        <v>1215</v>
      </c>
      <c r="N38" s="522" t="s">
        <v>1282</v>
      </c>
      <c r="O38" s="522" t="s">
        <v>1026</v>
      </c>
      <c r="P38" s="525"/>
      <c r="Q38" s="525"/>
      <c r="R38" s="523" t="s">
        <v>839</v>
      </c>
      <c r="S38" s="525"/>
      <c r="T38" s="524" t="s">
        <v>585</v>
      </c>
      <c r="U38" s="525"/>
      <c r="V38" s="525"/>
      <c r="W38" s="525"/>
      <c r="X38" s="525"/>
      <c r="Y38" s="523" t="s">
        <v>136</v>
      </c>
      <c r="Z38" s="525"/>
      <c r="AA38" s="525"/>
      <c r="AB38" s="523" t="s">
        <v>2</v>
      </c>
      <c r="AC38" s="523" t="s">
        <v>54</v>
      </c>
      <c r="AD38" s="523" t="s">
        <v>90</v>
      </c>
      <c r="AE38" s="443"/>
    </row>
    <row r="39" spans="7:31">
      <c r="M39" s="522" t="s">
        <v>1217</v>
      </c>
      <c r="N39" s="522" t="s">
        <v>1283</v>
      </c>
      <c r="O39" s="522" t="s">
        <v>1027</v>
      </c>
      <c r="P39" s="525"/>
      <c r="Q39" s="525"/>
      <c r="R39" s="523" t="s">
        <v>841</v>
      </c>
      <c r="S39" s="525"/>
      <c r="T39" s="524" t="s">
        <v>586</v>
      </c>
      <c r="U39" s="525"/>
      <c r="V39" s="525"/>
      <c r="W39" s="525"/>
      <c r="X39" s="525"/>
      <c r="Y39" s="523" t="s">
        <v>137</v>
      </c>
      <c r="Z39" s="525"/>
      <c r="AA39" s="525"/>
      <c r="AB39" s="523" t="s">
        <v>3</v>
      </c>
      <c r="AC39" s="523" t="s">
        <v>55</v>
      </c>
      <c r="AD39" s="523" t="s">
        <v>90</v>
      </c>
      <c r="AE39" s="443"/>
    </row>
    <row r="40" spans="7:31">
      <c r="M40" s="522" t="s">
        <v>1218</v>
      </c>
      <c r="N40" s="522" t="s">
        <v>1284</v>
      </c>
      <c r="O40" s="522" t="s">
        <v>1028</v>
      </c>
      <c r="P40" s="525"/>
      <c r="Q40" s="525"/>
      <c r="R40" s="523" t="s">
        <v>843</v>
      </c>
      <c r="S40" s="525"/>
      <c r="T40" s="524" t="s">
        <v>587</v>
      </c>
      <c r="U40" s="525"/>
      <c r="V40" s="525"/>
      <c r="W40" s="525"/>
      <c r="X40" s="525"/>
      <c r="Y40" s="523" t="s">
        <v>138</v>
      </c>
      <c r="Z40" s="525"/>
      <c r="AA40" s="525"/>
      <c r="AB40" s="523" t="s">
        <v>4</v>
      </c>
      <c r="AC40" s="523" t="s">
        <v>55</v>
      </c>
      <c r="AD40" s="523" t="s">
        <v>90</v>
      </c>
      <c r="AE40" s="443"/>
    </row>
    <row r="41" spans="7:31">
      <c r="M41" s="522" t="s">
        <v>1219</v>
      </c>
      <c r="N41" s="522" t="s">
        <v>1285</v>
      </c>
      <c r="O41" s="525"/>
      <c r="P41" s="525"/>
      <c r="Q41" s="525"/>
      <c r="R41" s="523" t="s">
        <v>845</v>
      </c>
      <c r="S41" s="525"/>
      <c r="T41" s="524" t="s">
        <v>588</v>
      </c>
      <c r="U41" s="525"/>
      <c r="V41" s="525"/>
      <c r="W41" s="525"/>
      <c r="X41" s="525"/>
      <c r="Y41" s="523" t="s">
        <v>139</v>
      </c>
      <c r="Z41" s="525"/>
      <c r="AA41" s="525"/>
      <c r="AB41" s="523" t="s">
        <v>5</v>
      </c>
      <c r="AC41" s="523" t="s">
        <v>56</v>
      </c>
      <c r="AD41" s="523" t="s">
        <v>90</v>
      </c>
      <c r="AE41" s="443"/>
    </row>
    <row r="42" spans="7:31">
      <c r="M42" s="522" t="s">
        <v>1220</v>
      </c>
      <c r="N42" s="522" t="s">
        <v>1286</v>
      </c>
      <c r="O42" s="525"/>
      <c r="P42" s="525"/>
      <c r="Q42" s="525"/>
      <c r="R42" s="523" t="s">
        <v>847</v>
      </c>
      <c r="S42" s="525"/>
      <c r="T42" s="524" t="s">
        <v>589</v>
      </c>
      <c r="U42" s="525"/>
      <c r="V42" s="525"/>
      <c r="W42" s="525"/>
      <c r="X42" s="525"/>
      <c r="Y42" s="523" t="s">
        <v>140</v>
      </c>
      <c r="Z42" s="525"/>
      <c r="AA42" s="525"/>
      <c r="AB42" s="523" t="s">
        <v>6</v>
      </c>
      <c r="AC42" s="523" t="s">
        <v>57</v>
      </c>
      <c r="AD42" s="523" t="s">
        <v>90</v>
      </c>
      <c r="AE42" s="443"/>
    </row>
    <row r="43" spans="7:31">
      <c r="M43" s="522" t="s">
        <v>1222</v>
      </c>
      <c r="N43" s="522" t="s">
        <v>1287</v>
      </c>
      <c r="O43" s="525"/>
      <c r="P43" s="525"/>
      <c r="Q43" s="525"/>
      <c r="R43" s="523" t="s">
        <v>849</v>
      </c>
      <c r="S43" s="525"/>
      <c r="T43" s="524" t="s">
        <v>590</v>
      </c>
      <c r="U43" s="525"/>
      <c r="V43" s="525"/>
      <c r="W43" s="525"/>
      <c r="X43" s="525"/>
      <c r="Y43" s="523" t="s">
        <v>141</v>
      </c>
      <c r="Z43" s="525"/>
      <c r="AA43" s="525"/>
      <c r="AB43" s="523" t="s">
        <v>7</v>
      </c>
      <c r="AC43" s="523" t="s">
        <v>57</v>
      </c>
      <c r="AD43" s="523" t="s">
        <v>91</v>
      </c>
      <c r="AE43" s="443"/>
    </row>
    <row r="44" spans="7:31">
      <c r="M44" s="522" t="s">
        <v>1223</v>
      </c>
      <c r="N44" s="522" t="s">
        <v>1288</v>
      </c>
      <c r="O44" s="525"/>
      <c r="P44" s="525"/>
      <c r="Q44" s="525"/>
      <c r="R44" s="523" t="s">
        <v>851</v>
      </c>
      <c r="S44" s="525"/>
      <c r="T44" s="524" t="s">
        <v>591</v>
      </c>
      <c r="U44" s="525"/>
      <c r="V44" s="525"/>
      <c r="W44" s="525"/>
      <c r="X44" s="525"/>
      <c r="Y44" s="523" t="s">
        <v>142</v>
      </c>
      <c r="Z44" s="525"/>
      <c r="AA44" s="525"/>
      <c r="AB44" s="523" t="s">
        <v>8</v>
      </c>
      <c r="AC44" s="523" t="s">
        <v>58</v>
      </c>
      <c r="AD44" s="523" t="s">
        <v>91</v>
      </c>
      <c r="AE44" s="443"/>
    </row>
    <row r="45" spans="7:31">
      <c r="M45" s="522" t="s">
        <v>1224</v>
      </c>
      <c r="N45" s="522" t="s">
        <v>1289</v>
      </c>
      <c r="O45" s="525"/>
      <c r="P45" s="525"/>
      <c r="Q45" s="525"/>
      <c r="R45" s="523" t="s">
        <v>853</v>
      </c>
      <c r="S45" s="525"/>
      <c r="T45" s="524" t="s">
        <v>592</v>
      </c>
      <c r="U45" s="525"/>
      <c r="V45" s="525"/>
      <c r="W45" s="525"/>
      <c r="X45" s="525"/>
      <c r="Y45" s="523" t="s">
        <v>143</v>
      </c>
      <c r="Z45" s="525"/>
      <c r="AA45" s="525"/>
      <c r="AB45" s="523" t="s">
        <v>9</v>
      </c>
      <c r="AC45" s="523" t="s">
        <v>58</v>
      </c>
      <c r="AD45" s="523" t="s">
        <v>91</v>
      </c>
      <c r="AE45" s="443"/>
    </row>
    <row r="46" spans="7:31">
      <c r="M46" s="522" t="s">
        <v>1225</v>
      </c>
      <c r="N46" s="522" t="s">
        <v>1290</v>
      </c>
      <c r="O46" s="525"/>
      <c r="P46" s="525"/>
      <c r="Q46" s="525"/>
      <c r="R46" s="523" t="s">
        <v>855</v>
      </c>
      <c r="S46" s="525"/>
      <c r="T46" s="524" t="s">
        <v>593</v>
      </c>
      <c r="U46" s="525"/>
      <c r="V46" s="525"/>
      <c r="W46" s="525"/>
      <c r="X46" s="525"/>
      <c r="Y46" s="523" t="s">
        <v>144</v>
      </c>
      <c r="Z46" s="525"/>
      <c r="AA46" s="525"/>
      <c r="AB46" s="523" t="s">
        <v>10</v>
      </c>
      <c r="AC46" s="523" t="s">
        <v>58</v>
      </c>
      <c r="AD46" s="523" t="s">
        <v>92</v>
      </c>
      <c r="AE46" s="443"/>
    </row>
    <row r="47" spans="7:31">
      <c r="M47" s="522" t="s">
        <v>1226</v>
      </c>
      <c r="N47" s="522" t="s">
        <v>1291</v>
      </c>
      <c r="O47" s="525"/>
      <c r="P47" s="525"/>
      <c r="Q47" s="525"/>
      <c r="R47" s="523" t="s">
        <v>857</v>
      </c>
      <c r="S47" s="525"/>
      <c r="T47" s="524" t="s">
        <v>594</v>
      </c>
      <c r="U47" s="525"/>
      <c r="V47" s="525"/>
      <c r="W47" s="525"/>
      <c r="X47" s="525"/>
      <c r="Y47" s="523" t="s">
        <v>145</v>
      </c>
      <c r="Z47" s="525"/>
      <c r="AA47" s="525"/>
      <c r="AB47" s="523" t="s">
        <v>11</v>
      </c>
      <c r="AC47" s="523" t="s">
        <v>59</v>
      </c>
      <c r="AD47" s="523" t="s">
        <v>92</v>
      </c>
      <c r="AE47" s="443"/>
    </row>
    <row r="48" spans="7:31">
      <c r="M48" s="522" t="s">
        <v>1228</v>
      </c>
      <c r="N48" s="522" t="s">
        <v>1292</v>
      </c>
      <c r="O48" s="525"/>
      <c r="P48" s="525"/>
      <c r="Q48" s="525"/>
      <c r="R48" s="523" t="s">
        <v>859</v>
      </c>
      <c r="S48" s="525"/>
      <c r="T48" s="524" t="s">
        <v>279</v>
      </c>
      <c r="U48" s="525"/>
      <c r="V48" s="525"/>
      <c r="W48" s="525"/>
      <c r="X48" s="525"/>
      <c r="Y48" s="523" t="s">
        <v>146</v>
      </c>
      <c r="Z48" s="525"/>
      <c r="AA48" s="525"/>
      <c r="AB48" s="523" t="s">
        <v>12</v>
      </c>
      <c r="AC48" s="523" t="s">
        <v>60</v>
      </c>
      <c r="AD48" s="523" t="s">
        <v>92</v>
      </c>
      <c r="AE48" s="443"/>
    </row>
    <row r="49" spans="13:31">
      <c r="M49" s="522" t="s">
        <v>1229</v>
      </c>
      <c r="N49" s="522" t="s">
        <v>1293</v>
      </c>
      <c r="O49" s="525"/>
      <c r="P49" s="525"/>
      <c r="Q49" s="525"/>
      <c r="R49" s="523" t="s">
        <v>861</v>
      </c>
      <c r="S49" s="525"/>
      <c r="T49" s="524" t="s">
        <v>280</v>
      </c>
      <c r="U49" s="525"/>
      <c r="V49" s="525"/>
      <c r="W49" s="525"/>
      <c r="X49" s="525"/>
      <c r="Y49" s="523" t="s">
        <v>147</v>
      </c>
      <c r="Z49" s="525"/>
      <c r="AA49" s="525"/>
      <c r="AB49" s="523" t="s">
        <v>13</v>
      </c>
      <c r="AC49" s="523" t="s">
        <v>60</v>
      </c>
      <c r="AD49" s="523" t="s">
        <v>92</v>
      </c>
      <c r="AE49" s="443"/>
    </row>
    <row r="50" spans="13:31">
      <c r="M50" s="522" t="s">
        <v>1230</v>
      </c>
      <c r="N50" s="522" t="s">
        <v>1294</v>
      </c>
      <c r="O50" s="525"/>
      <c r="P50" s="525"/>
      <c r="Q50" s="525"/>
      <c r="R50" s="523" t="s">
        <v>863</v>
      </c>
      <c r="S50" s="525"/>
      <c r="T50" s="524" t="s">
        <v>281</v>
      </c>
      <c r="U50" s="525"/>
      <c r="V50" s="525"/>
      <c r="W50" s="525"/>
      <c r="X50" s="525"/>
      <c r="Y50" s="523" t="s">
        <v>148</v>
      </c>
      <c r="Z50" s="525"/>
      <c r="AA50" s="525"/>
      <c r="AB50" s="523" t="s">
        <v>14</v>
      </c>
      <c r="AC50" s="523" t="s">
        <v>61</v>
      </c>
      <c r="AD50" s="523" t="s">
        <v>92</v>
      </c>
      <c r="AE50" s="443"/>
    </row>
    <row r="51" spans="13:31">
      <c r="M51" s="522" t="s">
        <v>1231</v>
      </c>
      <c r="N51" s="522" t="s">
        <v>1295</v>
      </c>
      <c r="O51" s="525"/>
      <c r="P51" s="525"/>
      <c r="Q51" s="525"/>
      <c r="R51" s="523" t="s">
        <v>865</v>
      </c>
      <c r="S51" s="525"/>
      <c r="T51" s="524" t="s">
        <v>282</v>
      </c>
      <c r="U51" s="525"/>
      <c r="V51" s="525"/>
      <c r="W51" s="525"/>
      <c r="X51" s="525"/>
      <c r="Y51" s="523" t="s">
        <v>149</v>
      </c>
      <c r="Z51" s="525"/>
      <c r="AA51" s="525"/>
      <c r="AB51" s="523" t="s">
        <v>15</v>
      </c>
      <c r="AC51" s="523" t="s">
        <v>61</v>
      </c>
      <c r="AD51" s="523" t="s">
        <v>92</v>
      </c>
      <c r="AE51" s="443"/>
    </row>
    <row r="52" spans="13:31">
      <c r="M52" s="522" t="s">
        <v>1232</v>
      </c>
      <c r="N52" s="522" t="s">
        <v>1296</v>
      </c>
      <c r="O52" s="525"/>
      <c r="P52" s="525"/>
      <c r="Q52" s="525"/>
      <c r="R52" s="523" t="s">
        <v>867</v>
      </c>
      <c r="S52" s="525"/>
      <c r="T52" s="524" t="s">
        <v>283</v>
      </c>
      <c r="U52" s="525"/>
      <c r="V52" s="525"/>
      <c r="W52" s="525"/>
      <c r="X52" s="525"/>
      <c r="Y52" s="523" t="s">
        <v>150</v>
      </c>
      <c r="Z52" s="525"/>
      <c r="AA52" s="525"/>
      <c r="AB52" s="523" t="s">
        <v>16</v>
      </c>
      <c r="AC52" s="523" t="s">
        <v>62</v>
      </c>
      <c r="AD52" s="523" t="s">
        <v>92</v>
      </c>
      <c r="AE52" s="443"/>
    </row>
    <row r="53" spans="13:31">
      <c r="M53" s="525"/>
      <c r="N53" s="522" t="s">
        <v>1297</v>
      </c>
      <c r="O53" s="525"/>
      <c r="P53" s="525"/>
      <c r="Q53" s="525"/>
      <c r="R53" s="523" t="s">
        <v>869</v>
      </c>
      <c r="S53" s="525"/>
      <c r="T53" s="524" t="s">
        <v>284</v>
      </c>
      <c r="U53" s="525"/>
      <c r="V53" s="525"/>
      <c r="W53" s="525"/>
      <c r="X53" s="525"/>
      <c r="Y53" s="523" t="s">
        <v>151</v>
      </c>
      <c r="Z53" s="525"/>
      <c r="AA53" s="525"/>
      <c r="AB53" s="525"/>
      <c r="AC53" s="523" t="s">
        <v>63</v>
      </c>
      <c r="AD53" s="523" t="s">
        <v>93</v>
      </c>
      <c r="AE53" s="443"/>
    </row>
    <row r="54" spans="13:31">
      <c r="M54" s="525"/>
      <c r="N54" s="522" t="s">
        <v>1298</v>
      </c>
      <c r="O54" s="525"/>
      <c r="P54" s="525"/>
      <c r="Q54" s="525"/>
      <c r="R54" s="523" t="s">
        <v>871</v>
      </c>
      <c r="S54" s="525"/>
      <c r="T54" s="524" t="s">
        <v>285</v>
      </c>
      <c r="U54" s="525"/>
      <c r="V54" s="525"/>
      <c r="W54" s="525"/>
      <c r="X54" s="525"/>
      <c r="Y54" s="523" t="s">
        <v>152</v>
      </c>
      <c r="Z54" s="525"/>
      <c r="AA54" s="525"/>
      <c r="AB54" s="525"/>
      <c r="AC54" s="523" t="s">
        <v>64</v>
      </c>
      <c r="AD54" s="523" t="s">
        <v>93</v>
      </c>
      <c r="AE54" s="443"/>
    </row>
    <row r="55" spans="13:31">
      <c r="M55" s="525"/>
      <c r="N55" s="522" t="s">
        <v>1299</v>
      </c>
      <c r="O55" s="525"/>
      <c r="P55" s="525"/>
      <c r="Q55" s="525"/>
      <c r="R55" s="523" t="s">
        <v>873</v>
      </c>
      <c r="S55" s="525"/>
      <c r="T55" s="524" t="s">
        <v>286</v>
      </c>
      <c r="U55" s="525"/>
      <c r="V55" s="525"/>
      <c r="W55" s="525"/>
      <c r="X55" s="525"/>
      <c r="Y55" s="523" t="s">
        <v>153</v>
      </c>
      <c r="Z55" s="525"/>
      <c r="AA55" s="525"/>
      <c r="AB55" s="525"/>
      <c r="AC55" s="523" t="s">
        <v>64</v>
      </c>
      <c r="AD55" s="523" t="s">
        <v>93</v>
      </c>
      <c r="AE55" s="443"/>
    </row>
    <row r="56" spans="13:31">
      <c r="M56" s="525"/>
      <c r="N56" s="522" t="s">
        <v>1300</v>
      </c>
      <c r="O56" s="525"/>
      <c r="P56" s="525"/>
      <c r="Q56" s="525"/>
      <c r="R56" s="523" t="s">
        <v>875</v>
      </c>
      <c r="S56" s="525"/>
      <c r="T56" s="524" t="s">
        <v>287</v>
      </c>
      <c r="U56" s="525"/>
      <c r="V56" s="525"/>
      <c r="W56" s="525"/>
      <c r="X56" s="525"/>
      <c r="Y56" s="523" t="s">
        <v>154</v>
      </c>
      <c r="Z56" s="525"/>
      <c r="AA56" s="525"/>
      <c r="AB56" s="525"/>
      <c r="AC56" s="523" t="s">
        <v>64</v>
      </c>
      <c r="AD56" s="523" t="s">
        <v>94</v>
      </c>
      <c r="AE56" s="443"/>
    </row>
    <row r="57" spans="13:31">
      <c r="M57" s="525"/>
      <c r="N57" s="522" t="s">
        <v>1301</v>
      </c>
      <c r="O57" s="525"/>
      <c r="P57" s="525"/>
      <c r="Q57" s="525"/>
      <c r="R57" s="523" t="s">
        <v>877</v>
      </c>
      <c r="S57" s="525"/>
      <c r="T57" s="524" t="s">
        <v>288</v>
      </c>
      <c r="U57" s="525"/>
      <c r="V57" s="525"/>
      <c r="W57" s="525"/>
      <c r="X57" s="525"/>
      <c r="Y57" s="523" t="s">
        <v>155</v>
      </c>
      <c r="Z57" s="525"/>
      <c r="AA57" s="525"/>
      <c r="AB57" s="525"/>
      <c r="AC57" s="523" t="s">
        <v>65</v>
      </c>
      <c r="AD57" s="523" t="s">
        <v>94</v>
      </c>
      <c r="AE57" s="443"/>
    </row>
    <row r="58" spans="13:31">
      <c r="M58" s="525"/>
      <c r="N58" s="522" t="s">
        <v>1302</v>
      </c>
      <c r="O58" s="525"/>
      <c r="P58" s="525"/>
      <c r="Q58" s="525"/>
      <c r="R58" s="523" t="s">
        <v>879</v>
      </c>
      <c r="S58" s="525"/>
      <c r="T58" s="524" t="s">
        <v>289</v>
      </c>
      <c r="U58" s="525"/>
      <c r="V58" s="525"/>
      <c r="W58" s="525"/>
      <c r="X58" s="525"/>
      <c r="Y58" s="525"/>
      <c r="Z58" s="525"/>
      <c r="AA58" s="525"/>
      <c r="AB58" s="525"/>
      <c r="AC58" s="523" t="s">
        <v>67</v>
      </c>
      <c r="AD58" s="523" t="s">
        <v>94</v>
      </c>
      <c r="AE58" s="443"/>
    </row>
    <row r="59" spans="13:31">
      <c r="M59" s="525"/>
      <c r="N59" s="522" t="s">
        <v>1303</v>
      </c>
      <c r="O59" s="525"/>
      <c r="P59" s="525"/>
      <c r="Q59" s="525"/>
      <c r="R59" s="523" t="s">
        <v>881</v>
      </c>
      <c r="S59" s="525"/>
      <c r="T59" s="524" t="s">
        <v>290</v>
      </c>
      <c r="U59" s="525"/>
      <c r="V59" s="525"/>
      <c r="W59" s="525"/>
      <c r="X59" s="525"/>
      <c r="Y59" s="525"/>
      <c r="Z59" s="525"/>
      <c r="AA59" s="525"/>
      <c r="AB59" s="525"/>
      <c r="AC59" s="523" t="s">
        <v>68</v>
      </c>
      <c r="AD59" s="523" t="s">
        <v>94</v>
      </c>
      <c r="AE59" s="443"/>
    </row>
    <row r="60" spans="13:31">
      <c r="M60" s="525"/>
      <c r="N60" s="522" t="s">
        <v>1304</v>
      </c>
      <c r="O60" s="525"/>
      <c r="P60" s="525"/>
      <c r="Q60" s="525"/>
      <c r="R60" s="523" t="s">
        <v>883</v>
      </c>
      <c r="S60" s="525"/>
      <c r="T60" s="524" t="s">
        <v>291</v>
      </c>
      <c r="U60" s="525"/>
      <c r="V60" s="525"/>
      <c r="W60" s="525"/>
      <c r="X60" s="525"/>
      <c r="Y60" s="525"/>
      <c r="Z60" s="525"/>
      <c r="AA60" s="525"/>
      <c r="AB60" s="525"/>
      <c r="AC60" s="523" t="s">
        <v>68</v>
      </c>
      <c r="AD60" s="523" t="s">
        <v>94</v>
      </c>
      <c r="AE60" s="443"/>
    </row>
    <row r="61" spans="13:31">
      <c r="M61" s="525"/>
      <c r="N61" s="522" t="s">
        <v>1305</v>
      </c>
      <c r="O61" s="525"/>
      <c r="P61" s="525"/>
      <c r="Q61" s="525"/>
      <c r="R61" s="523" t="s">
        <v>885</v>
      </c>
      <c r="S61" s="525"/>
      <c r="T61" s="524" t="s">
        <v>292</v>
      </c>
      <c r="U61" s="525"/>
      <c r="V61" s="525"/>
      <c r="W61" s="525"/>
      <c r="X61" s="525"/>
      <c r="Y61" s="525"/>
      <c r="Z61" s="525"/>
      <c r="AA61" s="525"/>
      <c r="AB61" s="525"/>
      <c r="AC61" s="523" t="s">
        <v>69</v>
      </c>
      <c r="AD61" s="523" t="s">
        <v>94</v>
      </c>
      <c r="AE61" s="443"/>
    </row>
    <row r="62" spans="13:31">
      <c r="M62" s="525"/>
      <c r="N62" s="522" t="s">
        <v>1306</v>
      </c>
      <c r="O62" s="525"/>
      <c r="P62" s="525"/>
      <c r="Q62" s="525"/>
      <c r="R62" s="523" t="s">
        <v>887</v>
      </c>
      <c r="S62" s="525"/>
      <c r="T62" s="524" t="s">
        <v>293</v>
      </c>
      <c r="U62" s="525"/>
      <c r="V62" s="525"/>
      <c r="W62" s="525"/>
      <c r="X62" s="525"/>
      <c r="Y62" s="525"/>
      <c r="Z62" s="525"/>
      <c r="AA62" s="525"/>
      <c r="AB62" s="525"/>
      <c r="AC62" s="523" t="s">
        <v>69</v>
      </c>
      <c r="AD62" s="523" t="s">
        <v>94</v>
      </c>
      <c r="AE62" s="443"/>
    </row>
    <row r="63" spans="13:31">
      <c r="M63" s="525"/>
      <c r="N63" s="522" t="s">
        <v>1307</v>
      </c>
      <c r="O63" s="525"/>
      <c r="P63" s="525"/>
      <c r="Q63" s="525"/>
      <c r="R63" s="523" t="s">
        <v>889</v>
      </c>
      <c r="S63" s="525"/>
      <c r="T63" s="524" t="s">
        <v>294</v>
      </c>
      <c r="U63" s="525"/>
      <c r="V63" s="525"/>
      <c r="W63" s="525"/>
      <c r="X63" s="525"/>
      <c r="Y63" s="525"/>
      <c r="Z63" s="525"/>
      <c r="AA63" s="525"/>
      <c r="AB63" s="525"/>
      <c r="AC63" s="523" t="s">
        <v>70</v>
      </c>
      <c r="AD63" s="523" t="s">
        <v>95</v>
      </c>
      <c r="AE63" s="443"/>
    </row>
    <row r="64" spans="13:31">
      <c r="M64" s="525"/>
      <c r="N64" s="522" t="s">
        <v>1308</v>
      </c>
      <c r="O64" s="525"/>
      <c r="P64" s="525"/>
      <c r="Q64" s="525"/>
      <c r="R64" s="523" t="s">
        <v>891</v>
      </c>
      <c r="S64" s="525"/>
      <c r="T64" s="524" t="s">
        <v>295</v>
      </c>
      <c r="U64" s="525"/>
      <c r="V64" s="525"/>
      <c r="W64" s="525"/>
      <c r="X64" s="525"/>
      <c r="Y64" s="525"/>
      <c r="Z64" s="525"/>
      <c r="AA64" s="525"/>
      <c r="AB64" s="525"/>
      <c r="AC64" s="523" t="s">
        <v>70</v>
      </c>
      <c r="AD64" s="523" t="s">
        <v>95</v>
      </c>
      <c r="AE64" s="443"/>
    </row>
    <row r="65" spans="13:31">
      <c r="M65" s="525"/>
      <c r="N65" s="522" t="s">
        <v>1309</v>
      </c>
      <c r="O65" s="525"/>
      <c r="P65" s="525"/>
      <c r="Q65" s="525"/>
      <c r="R65" s="523" t="s">
        <v>893</v>
      </c>
      <c r="S65" s="525"/>
      <c r="T65" s="524" t="s">
        <v>296</v>
      </c>
      <c r="U65" s="525"/>
      <c r="V65" s="525"/>
      <c r="W65" s="525"/>
      <c r="X65" s="525"/>
      <c r="Y65" s="525"/>
      <c r="Z65" s="525"/>
      <c r="AA65" s="525"/>
      <c r="AB65" s="525"/>
      <c r="AC65" s="523" t="s">
        <v>71</v>
      </c>
      <c r="AD65" s="523" t="s">
        <v>95</v>
      </c>
      <c r="AE65" s="443"/>
    </row>
    <row r="66" spans="13:31">
      <c r="M66" s="525"/>
      <c r="N66" s="522" t="s">
        <v>1310</v>
      </c>
      <c r="O66" s="525"/>
      <c r="P66" s="525"/>
      <c r="Q66" s="525"/>
      <c r="R66" s="523" t="s">
        <v>895</v>
      </c>
      <c r="S66" s="525"/>
      <c r="T66" s="524" t="s">
        <v>297</v>
      </c>
      <c r="U66" s="525"/>
      <c r="V66" s="525"/>
      <c r="W66" s="525"/>
      <c r="X66" s="525"/>
      <c r="Y66" s="525"/>
      <c r="Z66" s="525"/>
      <c r="AA66" s="525"/>
      <c r="AB66" s="525"/>
      <c r="AC66" s="523" t="s">
        <v>71</v>
      </c>
      <c r="AD66" s="523" t="s">
        <v>95</v>
      </c>
      <c r="AE66" s="443"/>
    </row>
    <row r="67" spans="13:31">
      <c r="M67" s="525"/>
      <c r="N67" s="522" t="s">
        <v>1311</v>
      </c>
      <c r="O67" s="525"/>
      <c r="P67" s="525"/>
      <c r="Q67" s="525"/>
      <c r="R67" s="523" t="s">
        <v>897</v>
      </c>
      <c r="S67" s="525"/>
      <c r="T67" s="524" t="s">
        <v>298</v>
      </c>
      <c r="U67" s="525"/>
      <c r="V67" s="525"/>
      <c r="W67" s="525"/>
      <c r="X67" s="525"/>
      <c r="Y67" s="525"/>
      <c r="Z67" s="525"/>
      <c r="AA67" s="525"/>
      <c r="AB67" s="525"/>
      <c r="AC67" s="523" t="s">
        <v>72</v>
      </c>
      <c r="AD67" s="523" t="s">
        <v>96</v>
      </c>
      <c r="AE67" s="443"/>
    </row>
    <row r="68" spans="13:31">
      <c r="M68" s="525"/>
      <c r="N68" s="522" t="s">
        <v>1312</v>
      </c>
      <c r="O68" s="525"/>
      <c r="P68" s="525"/>
      <c r="Q68" s="525"/>
      <c r="R68" s="523" t="s">
        <v>899</v>
      </c>
      <c r="S68" s="525"/>
      <c r="T68" s="524" t="s">
        <v>299</v>
      </c>
      <c r="U68" s="525"/>
      <c r="V68" s="525"/>
      <c r="W68" s="525"/>
      <c r="X68" s="525"/>
      <c r="Y68" s="525"/>
      <c r="Z68" s="525"/>
      <c r="AA68" s="525"/>
      <c r="AB68" s="525"/>
      <c r="AC68" s="523" t="s">
        <v>72</v>
      </c>
      <c r="AD68" s="523" t="s">
        <v>96</v>
      </c>
      <c r="AE68" s="443"/>
    </row>
    <row r="69" spans="13:31">
      <c r="M69" s="525"/>
      <c r="N69" s="522" t="s">
        <v>1313</v>
      </c>
      <c r="O69" s="525"/>
      <c r="P69" s="525"/>
      <c r="Q69" s="525"/>
      <c r="R69" s="523" t="s">
        <v>901</v>
      </c>
      <c r="S69" s="525"/>
      <c r="T69" s="524" t="s">
        <v>300</v>
      </c>
      <c r="U69" s="525"/>
      <c r="V69" s="525"/>
      <c r="W69" s="525"/>
      <c r="X69" s="525"/>
      <c r="Y69" s="525"/>
      <c r="Z69" s="525"/>
      <c r="AA69" s="525"/>
      <c r="AB69" s="525"/>
      <c r="AC69" s="523" t="s">
        <v>73</v>
      </c>
      <c r="AD69" s="523" t="s">
        <v>96</v>
      </c>
      <c r="AE69" s="443"/>
    </row>
    <row r="70" spans="13:31">
      <c r="M70" s="525"/>
      <c r="N70" s="522" t="s">
        <v>1314</v>
      </c>
      <c r="O70" s="525"/>
      <c r="P70" s="525"/>
      <c r="Q70" s="525"/>
      <c r="R70" s="523" t="s">
        <v>903</v>
      </c>
      <c r="S70" s="525"/>
      <c r="T70" s="525"/>
      <c r="U70" s="525"/>
      <c r="V70" s="525"/>
      <c r="W70" s="525"/>
      <c r="X70" s="525"/>
      <c r="Y70" s="525"/>
      <c r="Z70" s="525"/>
      <c r="AA70" s="525"/>
      <c r="AB70" s="525"/>
      <c r="AC70" s="523" t="s">
        <v>73</v>
      </c>
      <c r="AD70" s="526" t="s">
        <v>96</v>
      </c>
      <c r="AE70" s="443"/>
    </row>
    <row r="71" spans="13:31">
      <c r="M71" s="525"/>
      <c r="N71" s="522" t="s">
        <v>1315</v>
      </c>
      <c r="O71" s="525"/>
      <c r="P71" s="525"/>
      <c r="Q71" s="525"/>
      <c r="R71" s="523" t="s">
        <v>905</v>
      </c>
      <c r="S71" s="525"/>
      <c r="T71" s="525"/>
      <c r="U71" s="525"/>
      <c r="V71" s="525"/>
      <c r="W71" s="525"/>
      <c r="X71" s="525"/>
      <c r="Y71" s="525"/>
      <c r="Z71" s="525"/>
      <c r="AA71" s="525"/>
      <c r="AB71" s="525"/>
      <c r="AC71" s="523" t="s">
        <v>74</v>
      </c>
      <c r="AD71" s="526" t="s">
        <v>96</v>
      </c>
      <c r="AE71" s="443"/>
    </row>
    <row r="72" spans="13:31">
      <c r="M72" s="525"/>
      <c r="N72" s="522" t="s">
        <v>1316</v>
      </c>
      <c r="O72" s="525"/>
      <c r="P72" s="525"/>
      <c r="Q72" s="525"/>
      <c r="R72" s="523" t="s">
        <v>907</v>
      </c>
      <c r="S72" s="525"/>
      <c r="T72" s="525"/>
      <c r="U72" s="525"/>
      <c r="V72" s="525"/>
      <c r="W72" s="525"/>
      <c r="X72" s="525"/>
      <c r="Y72" s="525"/>
      <c r="Z72" s="525"/>
      <c r="AA72" s="525"/>
      <c r="AB72" s="525"/>
      <c r="AC72" s="523" t="s">
        <v>74</v>
      </c>
      <c r="AD72" s="526" t="s">
        <v>96</v>
      </c>
      <c r="AE72" s="443"/>
    </row>
    <row r="73" spans="13:31">
      <c r="M73" s="525"/>
      <c r="N73" s="522" t="s">
        <v>1317</v>
      </c>
      <c r="O73" s="525"/>
      <c r="P73" s="525"/>
      <c r="Q73" s="525"/>
      <c r="R73" s="523" t="s">
        <v>909</v>
      </c>
      <c r="S73" s="525"/>
      <c r="T73" s="525"/>
      <c r="U73" s="525"/>
      <c r="V73" s="525"/>
      <c r="W73" s="525"/>
      <c r="X73" s="525"/>
      <c r="Y73" s="525"/>
      <c r="Z73" s="525"/>
      <c r="AA73" s="525"/>
      <c r="AB73" s="525"/>
      <c r="AC73" s="523" t="s">
        <v>75</v>
      </c>
      <c r="AD73" s="526" t="s">
        <v>96</v>
      </c>
      <c r="AE73" s="443"/>
    </row>
    <row r="74" spans="13:31">
      <c r="M74" s="525"/>
      <c r="N74" s="522" t="s">
        <v>1318</v>
      </c>
      <c r="O74" s="525"/>
      <c r="P74" s="525"/>
      <c r="Q74" s="525"/>
      <c r="R74" s="523" t="s">
        <v>911</v>
      </c>
      <c r="S74" s="525"/>
      <c r="T74" s="525"/>
      <c r="U74" s="525"/>
      <c r="V74" s="525"/>
      <c r="W74" s="525"/>
      <c r="X74" s="525"/>
      <c r="Y74" s="525"/>
      <c r="Z74" s="525"/>
      <c r="AA74" s="525"/>
      <c r="AB74" s="525"/>
      <c r="AC74" s="523" t="s">
        <v>75</v>
      </c>
      <c r="AD74" s="526" t="s">
        <v>97</v>
      </c>
      <c r="AE74" s="443"/>
    </row>
    <row r="75" spans="13:31">
      <c r="M75" s="525"/>
      <c r="N75" s="522" t="s">
        <v>1319</v>
      </c>
      <c r="O75" s="525"/>
      <c r="P75" s="525"/>
      <c r="Q75" s="525"/>
      <c r="R75" s="523" t="s">
        <v>913</v>
      </c>
      <c r="S75" s="525"/>
      <c r="T75" s="525"/>
      <c r="U75" s="525"/>
      <c r="V75" s="525"/>
      <c r="W75" s="525"/>
      <c r="X75" s="525"/>
      <c r="Y75" s="525"/>
      <c r="Z75" s="525"/>
      <c r="AA75" s="525"/>
      <c r="AB75" s="525"/>
      <c r="AC75" s="525"/>
      <c r="AD75" s="526" t="s">
        <v>97</v>
      </c>
      <c r="AE75" s="443"/>
    </row>
    <row r="76" spans="13:31">
      <c r="M76" s="525"/>
      <c r="N76" s="522" t="s">
        <v>1320</v>
      </c>
      <c r="O76" s="525"/>
      <c r="P76" s="525"/>
      <c r="Q76" s="525"/>
      <c r="R76" s="523" t="s">
        <v>915</v>
      </c>
      <c r="S76" s="525"/>
      <c r="T76" s="525"/>
      <c r="U76" s="525"/>
      <c r="V76" s="525"/>
      <c r="W76" s="525"/>
      <c r="X76" s="525"/>
      <c r="Y76" s="525"/>
      <c r="Z76" s="525"/>
      <c r="AA76" s="525"/>
      <c r="AB76" s="525"/>
      <c r="AC76" s="525"/>
      <c r="AD76" s="526" t="s">
        <v>97</v>
      </c>
      <c r="AE76" s="443"/>
    </row>
    <row r="77" spans="13:31">
      <c r="M77" s="525"/>
      <c r="N77" s="523" t="s">
        <v>1321</v>
      </c>
      <c r="O77" s="525"/>
      <c r="P77" s="525"/>
      <c r="Q77" s="525"/>
      <c r="R77" s="523" t="s">
        <v>917</v>
      </c>
      <c r="S77" s="525"/>
      <c r="T77" s="525"/>
      <c r="U77" s="525"/>
      <c r="V77" s="525"/>
      <c r="W77" s="525"/>
      <c r="X77" s="525"/>
      <c r="Y77" s="525"/>
      <c r="Z77" s="525"/>
      <c r="AA77" s="525"/>
      <c r="AB77" s="525"/>
      <c r="AC77" s="525"/>
      <c r="AD77" s="526" t="s">
        <v>97</v>
      </c>
      <c r="AE77" s="443"/>
    </row>
    <row r="78" spans="13:31">
      <c r="M78" s="525"/>
      <c r="N78" s="523" t="s">
        <v>1322</v>
      </c>
      <c r="O78" s="525"/>
      <c r="P78" s="525"/>
      <c r="Q78" s="525"/>
      <c r="R78" s="523" t="s">
        <v>919</v>
      </c>
      <c r="S78" s="525"/>
      <c r="T78" s="525"/>
      <c r="U78" s="525"/>
      <c r="V78" s="525"/>
      <c r="W78" s="525"/>
      <c r="X78" s="525"/>
      <c r="Y78" s="525"/>
      <c r="Z78" s="525"/>
      <c r="AA78" s="525"/>
      <c r="AB78" s="525"/>
      <c r="AC78" s="525"/>
      <c r="AD78" s="525"/>
      <c r="AE78" s="443"/>
    </row>
    <row r="79" spans="13:31">
      <c r="M79" s="525"/>
      <c r="N79" s="523" t="s">
        <v>1323</v>
      </c>
      <c r="O79" s="525"/>
      <c r="P79" s="525"/>
      <c r="Q79" s="525"/>
      <c r="R79" s="523" t="s">
        <v>596</v>
      </c>
      <c r="S79" s="525"/>
      <c r="T79" s="525"/>
      <c r="U79" s="525"/>
      <c r="V79" s="525"/>
      <c r="W79" s="525"/>
      <c r="X79" s="525"/>
      <c r="Y79" s="525"/>
      <c r="Z79" s="525"/>
      <c r="AA79" s="525"/>
      <c r="AB79" s="525"/>
      <c r="AC79" s="525"/>
      <c r="AD79" s="525"/>
      <c r="AE79" s="443"/>
    </row>
    <row r="80" spans="13:31">
      <c r="M80" s="525"/>
      <c r="N80" s="523" t="s">
        <v>1324</v>
      </c>
      <c r="O80" s="525"/>
      <c r="P80" s="525"/>
      <c r="Q80" s="525"/>
      <c r="R80" s="523" t="s">
        <v>598</v>
      </c>
      <c r="S80" s="525"/>
      <c r="T80" s="525"/>
      <c r="U80" s="525"/>
      <c r="V80" s="525"/>
      <c r="W80" s="525"/>
      <c r="X80" s="525"/>
      <c r="Y80" s="525"/>
      <c r="Z80" s="525"/>
      <c r="AA80" s="525"/>
      <c r="AB80" s="525"/>
      <c r="AC80" s="525"/>
      <c r="AD80" s="525"/>
      <c r="AE80" s="443"/>
    </row>
    <row r="81" spans="13:31">
      <c r="M81" s="525"/>
      <c r="N81" s="523" t="s">
        <v>1325</v>
      </c>
      <c r="O81" s="525"/>
      <c r="P81" s="525"/>
      <c r="Q81" s="525"/>
      <c r="R81" s="523" t="s">
        <v>600</v>
      </c>
      <c r="S81" s="525"/>
      <c r="T81" s="525"/>
      <c r="U81" s="525"/>
      <c r="V81" s="525"/>
      <c r="W81" s="525"/>
      <c r="X81" s="525"/>
      <c r="Y81" s="525"/>
      <c r="Z81" s="525"/>
      <c r="AA81" s="525"/>
      <c r="AB81" s="525"/>
      <c r="AC81" s="525"/>
      <c r="AD81" s="525"/>
      <c r="AE81" s="443"/>
    </row>
    <row r="82" spans="13:31">
      <c r="M82" s="525"/>
      <c r="N82" s="523" t="s">
        <v>1326</v>
      </c>
      <c r="O82" s="525"/>
      <c r="P82" s="525"/>
      <c r="Q82" s="525"/>
      <c r="R82" s="523" t="s">
        <v>602</v>
      </c>
      <c r="S82" s="525"/>
      <c r="T82" s="525"/>
      <c r="U82" s="525"/>
      <c r="V82" s="525"/>
      <c r="W82" s="525"/>
      <c r="X82" s="525"/>
      <c r="Y82" s="525"/>
      <c r="Z82" s="525"/>
      <c r="AA82" s="525"/>
      <c r="AB82" s="525"/>
      <c r="AC82" s="525"/>
      <c r="AD82" s="525"/>
      <c r="AE82" s="443"/>
    </row>
    <row r="83" spans="13:31">
      <c r="M83" s="525"/>
      <c r="N83" s="523" t="s">
        <v>1327</v>
      </c>
      <c r="O83" s="525"/>
      <c r="P83" s="525"/>
      <c r="Q83" s="525"/>
      <c r="R83" s="523" t="s">
        <v>604</v>
      </c>
      <c r="S83" s="525"/>
      <c r="T83" s="525"/>
      <c r="U83" s="525"/>
      <c r="V83" s="525"/>
      <c r="W83" s="525"/>
      <c r="X83" s="525"/>
      <c r="Y83" s="525"/>
      <c r="Z83" s="525"/>
      <c r="AA83" s="525"/>
      <c r="AB83" s="525"/>
      <c r="AC83" s="525"/>
      <c r="AD83" s="525"/>
      <c r="AE83" s="443"/>
    </row>
    <row r="84" spans="13:31">
      <c r="M84" s="525"/>
      <c r="N84" s="523" t="s">
        <v>1328</v>
      </c>
      <c r="O84" s="525"/>
      <c r="P84" s="525"/>
      <c r="Q84" s="525"/>
      <c r="R84" s="523" t="s">
        <v>606</v>
      </c>
      <c r="S84" s="525"/>
      <c r="T84" s="525"/>
      <c r="U84" s="525"/>
      <c r="V84" s="525"/>
      <c r="W84" s="525"/>
      <c r="X84" s="525"/>
      <c r="Y84" s="525"/>
      <c r="Z84" s="525"/>
      <c r="AA84" s="525"/>
      <c r="AB84" s="525"/>
      <c r="AC84" s="525"/>
      <c r="AD84" s="525"/>
      <c r="AE84" s="443"/>
    </row>
    <row r="85" spans="13:31">
      <c r="M85" s="525"/>
      <c r="N85" s="523" t="s">
        <v>1329</v>
      </c>
      <c r="O85" s="525"/>
      <c r="P85" s="525"/>
      <c r="Q85" s="525"/>
      <c r="R85" s="523" t="s">
        <v>608</v>
      </c>
      <c r="S85" s="525"/>
      <c r="T85" s="525"/>
      <c r="U85" s="525"/>
      <c r="V85" s="525"/>
      <c r="W85" s="525"/>
      <c r="X85" s="525"/>
      <c r="Y85" s="525"/>
      <c r="Z85" s="525"/>
      <c r="AA85" s="525"/>
      <c r="AB85" s="525"/>
      <c r="AC85" s="525"/>
      <c r="AD85" s="525"/>
      <c r="AE85" s="443"/>
    </row>
    <row r="86" spans="13:31">
      <c r="M86" s="525"/>
      <c r="N86" s="523" t="s">
        <v>1330</v>
      </c>
      <c r="O86" s="525"/>
      <c r="P86" s="525"/>
      <c r="Q86" s="525"/>
      <c r="R86" s="523" t="s">
        <v>610</v>
      </c>
      <c r="S86" s="525"/>
      <c r="T86" s="525"/>
      <c r="U86" s="525"/>
      <c r="V86" s="525"/>
      <c r="W86" s="525"/>
      <c r="X86" s="525"/>
      <c r="Y86" s="525"/>
      <c r="Z86" s="525"/>
      <c r="AA86" s="525"/>
      <c r="AB86" s="525"/>
      <c r="AC86" s="525"/>
      <c r="AD86" s="525"/>
      <c r="AE86" s="443"/>
    </row>
    <row r="87" spans="13:31">
      <c r="M87" s="525"/>
      <c r="N87" s="523" t="s">
        <v>1331</v>
      </c>
      <c r="O87" s="525"/>
      <c r="P87" s="525"/>
      <c r="Q87" s="525"/>
      <c r="R87" s="523" t="s">
        <v>612</v>
      </c>
      <c r="S87" s="525"/>
      <c r="T87" s="525"/>
      <c r="U87" s="525"/>
      <c r="V87" s="525"/>
      <c r="W87" s="525"/>
      <c r="X87" s="525"/>
      <c r="Y87" s="525"/>
      <c r="Z87" s="525"/>
      <c r="AA87" s="525"/>
      <c r="AB87" s="525"/>
      <c r="AC87" s="525"/>
      <c r="AD87" s="525"/>
      <c r="AE87" s="443"/>
    </row>
    <row r="88" spans="13:31">
      <c r="M88" s="525"/>
      <c r="N88" s="523" t="s">
        <v>1332</v>
      </c>
      <c r="O88" s="525"/>
      <c r="P88" s="525"/>
      <c r="Q88" s="525"/>
      <c r="R88" s="523" t="s">
        <v>614</v>
      </c>
      <c r="S88" s="525"/>
      <c r="T88" s="525"/>
      <c r="U88" s="525"/>
      <c r="V88" s="525"/>
      <c r="W88" s="525"/>
      <c r="X88" s="525"/>
      <c r="Y88" s="525"/>
      <c r="Z88" s="525"/>
      <c r="AA88" s="525"/>
      <c r="AB88" s="525"/>
      <c r="AC88" s="525"/>
      <c r="AD88" s="525"/>
      <c r="AE88" s="443"/>
    </row>
    <row r="89" spans="13:31">
      <c r="M89" s="525"/>
      <c r="N89" s="522" t="s">
        <v>1333</v>
      </c>
      <c r="O89" s="525"/>
      <c r="P89" s="525"/>
      <c r="Q89" s="525"/>
      <c r="R89" s="523" t="s">
        <v>616</v>
      </c>
      <c r="S89" s="525"/>
      <c r="T89" s="525"/>
      <c r="U89" s="525"/>
      <c r="V89" s="525"/>
      <c r="W89" s="525"/>
      <c r="X89" s="525"/>
      <c r="Y89" s="525"/>
      <c r="Z89" s="525"/>
      <c r="AA89" s="525"/>
      <c r="AB89" s="525"/>
      <c r="AC89" s="525"/>
      <c r="AD89" s="525"/>
      <c r="AE89" s="443"/>
    </row>
    <row r="90" spans="13:31">
      <c r="M90" s="525"/>
      <c r="N90" s="522" t="s">
        <v>1334</v>
      </c>
      <c r="O90" s="525"/>
      <c r="P90" s="525"/>
      <c r="Q90" s="525"/>
      <c r="R90" s="523" t="s">
        <v>618</v>
      </c>
      <c r="S90" s="525"/>
      <c r="T90" s="525"/>
      <c r="U90" s="525"/>
      <c r="V90" s="525"/>
      <c r="W90" s="525"/>
      <c r="X90" s="525"/>
      <c r="Y90" s="525"/>
      <c r="Z90" s="525"/>
      <c r="AA90" s="525"/>
      <c r="AB90" s="525"/>
      <c r="AC90" s="525"/>
      <c r="AD90" s="525"/>
      <c r="AE90" s="443"/>
    </row>
    <row r="91" spans="13:31">
      <c r="M91" s="525"/>
      <c r="N91" s="522" t="s">
        <v>1335</v>
      </c>
      <c r="O91" s="525"/>
      <c r="P91" s="525"/>
      <c r="Q91" s="525"/>
      <c r="R91" s="523" t="s">
        <v>620</v>
      </c>
      <c r="S91" s="525"/>
      <c r="T91" s="525"/>
      <c r="U91" s="525"/>
      <c r="V91" s="525"/>
      <c r="W91" s="525"/>
      <c r="X91" s="525"/>
      <c r="Y91" s="525"/>
      <c r="Z91" s="525"/>
      <c r="AA91" s="525"/>
      <c r="AB91" s="525"/>
      <c r="AC91" s="525"/>
      <c r="AD91" s="525"/>
      <c r="AE91" s="443"/>
    </row>
    <row r="92" spans="13:31">
      <c r="M92" s="525"/>
      <c r="N92" s="522" t="s">
        <v>1336</v>
      </c>
      <c r="O92" s="525"/>
      <c r="P92" s="525"/>
      <c r="Q92" s="525"/>
      <c r="R92" s="523" t="s">
        <v>622</v>
      </c>
      <c r="S92" s="525"/>
      <c r="T92" s="525"/>
      <c r="U92" s="525"/>
      <c r="V92" s="525"/>
      <c r="W92" s="525"/>
      <c r="X92" s="525"/>
      <c r="Y92" s="525"/>
      <c r="Z92" s="525"/>
      <c r="AA92" s="525"/>
      <c r="AB92" s="525"/>
      <c r="AC92" s="525"/>
      <c r="AD92" s="525"/>
      <c r="AE92" s="443"/>
    </row>
    <row r="93" spans="13:31">
      <c r="M93" s="525"/>
      <c r="N93" s="523" t="s">
        <v>920</v>
      </c>
      <c r="O93" s="525"/>
      <c r="P93" s="525"/>
      <c r="Q93" s="525"/>
      <c r="R93" s="523" t="s">
        <v>624</v>
      </c>
      <c r="S93" s="525"/>
      <c r="T93" s="525"/>
      <c r="U93" s="525"/>
      <c r="V93" s="525"/>
      <c r="W93" s="525"/>
      <c r="X93" s="525"/>
      <c r="Y93" s="525"/>
      <c r="Z93" s="525"/>
      <c r="AA93" s="525"/>
      <c r="AB93" s="525"/>
      <c r="AC93" s="525"/>
      <c r="AD93" s="525"/>
      <c r="AE93" s="443"/>
    </row>
    <row r="94" spans="13:31">
      <c r="M94" s="525"/>
      <c r="N94" s="523" t="s">
        <v>921</v>
      </c>
      <c r="O94" s="525"/>
      <c r="P94" s="525"/>
      <c r="Q94" s="525"/>
      <c r="R94" s="523" t="s">
        <v>626</v>
      </c>
      <c r="S94" s="525"/>
      <c r="T94" s="525"/>
      <c r="U94" s="525"/>
      <c r="V94" s="525"/>
      <c r="W94" s="525"/>
      <c r="X94" s="525"/>
      <c r="Y94" s="525"/>
      <c r="Z94" s="525"/>
      <c r="AA94" s="525"/>
      <c r="AB94" s="525"/>
      <c r="AC94" s="525"/>
      <c r="AD94" s="525"/>
      <c r="AE94" s="443"/>
    </row>
    <row r="95" spans="13:31">
      <c r="M95" s="525"/>
      <c r="N95" s="523" t="s">
        <v>922</v>
      </c>
      <c r="O95" s="525"/>
      <c r="P95" s="525"/>
      <c r="Q95" s="525"/>
      <c r="R95" s="523" t="s">
        <v>628</v>
      </c>
      <c r="S95" s="525"/>
      <c r="T95" s="525"/>
      <c r="U95" s="525"/>
      <c r="V95" s="525"/>
      <c r="W95" s="525"/>
      <c r="X95" s="525"/>
      <c r="Y95" s="525"/>
      <c r="Z95" s="525"/>
      <c r="AA95" s="525"/>
      <c r="AB95" s="525"/>
      <c r="AC95" s="525"/>
      <c r="AD95" s="525"/>
      <c r="AE95" s="443"/>
    </row>
    <row r="96" spans="13:31">
      <c r="M96" s="525"/>
      <c r="N96" s="523" t="s">
        <v>923</v>
      </c>
      <c r="O96" s="525"/>
      <c r="P96" s="525"/>
      <c r="Q96" s="525"/>
      <c r="R96" s="523" t="s">
        <v>630</v>
      </c>
      <c r="S96" s="525"/>
      <c r="T96" s="525"/>
      <c r="U96" s="525"/>
      <c r="V96" s="525"/>
      <c r="W96" s="525"/>
      <c r="X96" s="525"/>
      <c r="Y96" s="525"/>
      <c r="Z96" s="525"/>
      <c r="AA96" s="525"/>
      <c r="AB96" s="525"/>
      <c r="AC96" s="525"/>
      <c r="AD96" s="525"/>
      <c r="AE96" s="443"/>
    </row>
    <row r="97" spans="13:31">
      <c r="M97" s="525"/>
      <c r="N97" s="523" t="s">
        <v>924</v>
      </c>
      <c r="O97" s="525"/>
      <c r="P97" s="525"/>
      <c r="Q97" s="525"/>
      <c r="R97" s="523" t="s">
        <v>632</v>
      </c>
      <c r="S97" s="525"/>
      <c r="T97" s="525"/>
      <c r="U97" s="525"/>
      <c r="V97" s="525"/>
      <c r="W97" s="525"/>
      <c r="X97" s="525"/>
      <c r="Y97" s="525"/>
      <c r="Z97" s="525"/>
      <c r="AA97" s="525"/>
      <c r="AB97" s="525"/>
      <c r="AC97" s="525"/>
      <c r="AD97" s="525"/>
      <c r="AE97" s="443"/>
    </row>
    <row r="98" spans="13:31">
      <c r="M98" s="525"/>
      <c r="N98" s="523" t="s">
        <v>925</v>
      </c>
      <c r="O98" s="525"/>
      <c r="P98" s="525"/>
      <c r="Q98" s="525"/>
      <c r="R98" s="523" t="s">
        <v>634</v>
      </c>
      <c r="S98" s="525"/>
      <c r="T98" s="525"/>
      <c r="U98" s="525"/>
      <c r="V98" s="525"/>
      <c r="W98" s="525"/>
      <c r="X98" s="525"/>
      <c r="Y98" s="525"/>
      <c r="Z98" s="525"/>
      <c r="AA98" s="525"/>
      <c r="AB98" s="525"/>
      <c r="AC98" s="525"/>
      <c r="AD98" s="525"/>
      <c r="AE98" s="443"/>
    </row>
    <row r="99" spans="13:31">
      <c r="M99" s="525"/>
      <c r="N99" s="522" t="s">
        <v>926</v>
      </c>
      <c r="O99" s="525"/>
      <c r="P99" s="525"/>
      <c r="Q99" s="525"/>
      <c r="R99" s="523" t="s">
        <v>636</v>
      </c>
      <c r="S99" s="525"/>
      <c r="T99" s="525"/>
      <c r="U99" s="525"/>
      <c r="V99" s="525"/>
      <c r="W99" s="525"/>
      <c r="X99" s="525"/>
      <c r="Y99" s="525"/>
      <c r="Z99" s="525"/>
      <c r="AA99" s="525"/>
      <c r="AB99" s="525"/>
      <c r="AC99" s="525"/>
      <c r="AD99" s="525"/>
      <c r="AE99" s="443"/>
    </row>
    <row r="100" spans="13:31">
      <c r="M100" s="525"/>
      <c r="N100" s="522" t="s">
        <v>927</v>
      </c>
      <c r="O100" s="525"/>
      <c r="P100" s="525"/>
      <c r="Q100" s="525"/>
      <c r="R100" s="523" t="s">
        <v>638</v>
      </c>
      <c r="S100" s="525"/>
      <c r="T100" s="525"/>
      <c r="U100" s="525"/>
      <c r="V100" s="525"/>
      <c r="W100" s="525"/>
      <c r="X100" s="525"/>
      <c r="Y100" s="525"/>
      <c r="Z100" s="525"/>
      <c r="AA100" s="525"/>
      <c r="AB100" s="525"/>
      <c r="AC100" s="525"/>
      <c r="AD100" s="525"/>
      <c r="AE100" s="443"/>
    </row>
    <row r="101" spans="13:31">
      <c r="M101" s="525"/>
      <c r="N101" s="522" t="s">
        <v>928</v>
      </c>
      <c r="O101" s="525"/>
      <c r="P101" s="525"/>
      <c r="Q101" s="525"/>
      <c r="R101" s="523" t="s">
        <v>640</v>
      </c>
      <c r="S101" s="525"/>
      <c r="T101" s="525"/>
      <c r="U101" s="525"/>
      <c r="V101" s="525"/>
      <c r="W101" s="525"/>
      <c r="X101" s="525"/>
      <c r="Y101" s="525"/>
      <c r="Z101" s="525"/>
      <c r="AA101" s="525"/>
      <c r="AB101" s="525"/>
      <c r="AC101" s="525"/>
      <c r="AD101" s="525"/>
      <c r="AE101" s="443"/>
    </row>
    <row r="102" spans="13:31">
      <c r="M102" s="525"/>
      <c r="N102" s="522" t="s">
        <v>929</v>
      </c>
      <c r="O102" s="525"/>
      <c r="P102" s="525"/>
      <c r="Q102" s="525"/>
      <c r="R102" s="523" t="s">
        <v>642</v>
      </c>
      <c r="S102" s="525"/>
      <c r="T102" s="525"/>
      <c r="U102" s="525"/>
      <c r="V102" s="525"/>
      <c r="W102" s="525"/>
      <c r="X102" s="525"/>
      <c r="Y102" s="525"/>
      <c r="Z102" s="525"/>
      <c r="AA102" s="525"/>
      <c r="AB102" s="525"/>
      <c r="AC102" s="525"/>
      <c r="AD102" s="525"/>
      <c r="AE102" s="443"/>
    </row>
    <row r="103" spans="13:31">
      <c r="M103" s="525"/>
      <c r="N103" s="523" t="s">
        <v>930</v>
      </c>
      <c r="O103" s="525"/>
      <c r="P103" s="525"/>
      <c r="Q103" s="525"/>
      <c r="R103" s="523" t="s">
        <v>644</v>
      </c>
      <c r="S103" s="525"/>
      <c r="T103" s="525"/>
      <c r="U103" s="525"/>
      <c r="V103" s="525"/>
      <c r="W103" s="525"/>
      <c r="X103" s="525"/>
      <c r="Y103" s="525"/>
      <c r="Z103" s="525"/>
      <c r="AA103" s="525"/>
      <c r="AB103" s="525"/>
      <c r="AC103" s="525"/>
      <c r="AD103" s="525"/>
      <c r="AE103" s="443"/>
    </row>
    <row r="104" spans="13:31">
      <c r="M104" s="525"/>
      <c r="N104" s="523" t="s">
        <v>931</v>
      </c>
      <c r="O104" s="525"/>
      <c r="P104" s="525"/>
      <c r="Q104" s="525"/>
      <c r="R104" s="523" t="s">
        <v>646</v>
      </c>
      <c r="S104" s="525"/>
      <c r="T104" s="525"/>
      <c r="U104" s="525"/>
      <c r="V104" s="525"/>
      <c r="W104" s="525"/>
      <c r="X104" s="525"/>
      <c r="Y104" s="525"/>
      <c r="Z104" s="525"/>
      <c r="AA104" s="525"/>
      <c r="AB104" s="525"/>
      <c r="AC104" s="525"/>
      <c r="AD104" s="525"/>
      <c r="AE104" s="443"/>
    </row>
    <row r="105" spans="13:31">
      <c r="M105" s="525"/>
      <c r="N105" s="523" t="s">
        <v>932</v>
      </c>
      <c r="O105" s="525"/>
      <c r="P105" s="525"/>
      <c r="Q105" s="525"/>
      <c r="R105" s="523" t="s">
        <v>648</v>
      </c>
      <c r="S105" s="525"/>
      <c r="T105" s="525"/>
      <c r="U105" s="525"/>
      <c r="V105" s="525"/>
      <c r="W105" s="525"/>
      <c r="X105" s="525"/>
      <c r="Y105" s="525"/>
      <c r="Z105" s="525"/>
      <c r="AA105" s="525"/>
      <c r="AB105" s="525"/>
      <c r="AC105" s="525"/>
      <c r="AD105" s="525"/>
      <c r="AE105" s="443"/>
    </row>
    <row r="106" spans="13:31">
      <c r="M106" s="525"/>
      <c r="N106" s="523" t="s">
        <v>933</v>
      </c>
      <c r="O106" s="525"/>
      <c r="P106" s="525"/>
      <c r="Q106" s="525"/>
      <c r="R106" s="523" t="s">
        <v>650</v>
      </c>
      <c r="S106" s="525"/>
      <c r="T106" s="525"/>
      <c r="U106" s="525"/>
      <c r="V106" s="525"/>
      <c r="W106" s="525"/>
      <c r="X106" s="525"/>
      <c r="Y106" s="525"/>
      <c r="Z106" s="525"/>
      <c r="AA106" s="525"/>
      <c r="AB106" s="525"/>
      <c r="AC106" s="525"/>
      <c r="AD106" s="525"/>
      <c r="AE106" s="443"/>
    </row>
    <row r="107" spans="13:31">
      <c r="M107" s="525"/>
      <c r="N107" s="523" t="s">
        <v>934</v>
      </c>
      <c r="O107" s="525"/>
      <c r="P107" s="525"/>
      <c r="Q107" s="525"/>
      <c r="R107" s="523" t="s">
        <v>652</v>
      </c>
      <c r="S107" s="525"/>
      <c r="T107" s="525"/>
      <c r="U107" s="525"/>
      <c r="V107" s="525"/>
      <c r="W107" s="525"/>
      <c r="X107" s="525"/>
      <c r="Y107" s="525"/>
      <c r="Z107" s="525"/>
      <c r="AA107" s="525"/>
      <c r="AB107" s="525"/>
      <c r="AC107" s="525"/>
      <c r="AD107" s="525"/>
      <c r="AE107" s="443"/>
    </row>
    <row r="108" spans="13:31">
      <c r="M108" s="525"/>
      <c r="N108" s="523" t="s">
        <v>935</v>
      </c>
      <c r="O108" s="525"/>
      <c r="P108" s="525"/>
      <c r="Q108" s="525"/>
      <c r="R108" s="523" t="s">
        <v>654</v>
      </c>
      <c r="S108" s="525"/>
      <c r="T108" s="525"/>
      <c r="U108" s="525"/>
      <c r="V108" s="525"/>
      <c r="W108" s="525"/>
      <c r="X108" s="525"/>
      <c r="Y108" s="525"/>
      <c r="Z108" s="525"/>
      <c r="AA108" s="525"/>
      <c r="AB108" s="525"/>
      <c r="AC108" s="525"/>
      <c r="AD108" s="525"/>
      <c r="AE108" s="443"/>
    </row>
    <row r="109" spans="13:31">
      <c r="M109" s="525"/>
      <c r="N109" s="523" t="s">
        <v>936</v>
      </c>
      <c r="O109" s="525"/>
      <c r="P109" s="525"/>
      <c r="Q109" s="525"/>
      <c r="R109" s="523" t="s">
        <v>656</v>
      </c>
      <c r="S109" s="525"/>
      <c r="T109" s="525"/>
      <c r="U109" s="525"/>
      <c r="V109" s="525"/>
      <c r="W109" s="525"/>
      <c r="X109" s="525"/>
      <c r="Y109" s="525"/>
      <c r="Z109" s="525"/>
      <c r="AA109" s="525"/>
      <c r="AB109" s="525"/>
      <c r="AC109" s="525"/>
      <c r="AD109" s="525"/>
      <c r="AE109" s="443"/>
    </row>
    <row r="110" spans="13:31">
      <c r="M110" s="525"/>
      <c r="N110" s="523" t="s">
        <v>937</v>
      </c>
      <c r="O110" s="525"/>
      <c r="P110" s="525"/>
      <c r="Q110" s="525"/>
      <c r="R110" s="523" t="s">
        <v>658</v>
      </c>
      <c r="S110" s="525"/>
      <c r="T110" s="525"/>
      <c r="U110" s="525"/>
      <c r="V110" s="525"/>
      <c r="W110" s="525"/>
      <c r="X110" s="525"/>
      <c r="Y110" s="525"/>
      <c r="Z110" s="525"/>
      <c r="AA110" s="525"/>
      <c r="AB110" s="525"/>
      <c r="AC110" s="525"/>
      <c r="AD110" s="525"/>
      <c r="AE110" s="443"/>
    </row>
    <row r="111" spans="13:31">
      <c r="M111" s="525"/>
      <c r="N111" s="523" t="s">
        <v>938</v>
      </c>
      <c r="O111" s="525"/>
      <c r="P111" s="525"/>
      <c r="Q111" s="525"/>
      <c r="R111" s="523" t="s">
        <v>660</v>
      </c>
      <c r="S111" s="525"/>
      <c r="T111" s="525"/>
      <c r="U111" s="525"/>
      <c r="V111" s="525"/>
      <c r="W111" s="525"/>
      <c r="X111" s="525"/>
      <c r="Y111" s="525"/>
      <c r="Z111" s="525"/>
      <c r="AA111" s="525"/>
      <c r="AB111" s="525"/>
      <c r="AC111" s="525"/>
      <c r="AD111" s="525"/>
      <c r="AE111" s="443"/>
    </row>
    <row r="112" spans="13:31">
      <c r="M112" s="525"/>
      <c r="N112" s="523" t="s">
        <v>939</v>
      </c>
      <c r="O112" s="525"/>
      <c r="P112" s="525"/>
      <c r="Q112" s="525"/>
      <c r="R112" s="523" t="s">
        <v>662</v>
      </c>
      <c r="S112" s="525"/>
      <c r="T112" s="525"/>
      <c r="U112" s="525"/>
      <c r="V112" s="525"/>
      <c r="W112" s="525"/>
      <c r="X112" s="525"/>
      <c r="Y112" s="525"/>
      <c r="Z112" s="525"/>
      <c r="AA112" s="525"/>
      <c r="AB112" s="525"/>
      <c r="AC112" s="525"/>
      <c r="AD112" s="525"/>
      <c r="AE112" s="443"/>
    </row>
    <row r="113" spans="13:31">
      <c r="M113" s="525"/>
      <c r="N113" s="523" t="s">
        <v>940</v>
      </c>
      <c r="O113" s="525"/>
      <c r="P113" s="525"/>
      <c r="Q113" s="525"/>
      <c r="R113" s="523" t="s">
        <v>664</v>
      </c>
      <c r="S113" s="525"/>
      <c r="T113" s="525"/>
      <c r="U113" s="525"/>
      <c r="V113" s="525"/>
      <c r="W113" s="525"/>
      <c r="X113" s="525"/>
      <c r="Y113" s="525"/>
      <c r="Z113" s="525"/>
      <c r="AA113" s="525"/>
      <c r="AB113" s="525"/>
      <c r="AC113" s="525"/>
      <c r="AD113" s="525"/>
      <c r="AE113" s="443"/>
    </row>
    <row r="114" spans="13:31">
      <c r="M114" s="525"/>
      <c r="N114" s="523" t="s">
        <v>941</v>
      </c>
      <c r="O114" s="525"/>
      <c r="P114" s="525"/>
      <c r="Q114" s="525"/>
      <c r="R114" s="523" t="s">
        <v>666</v>
      </c>
      <c r="S114" s="525"/>
      <c r="T114" s="525"/>
      <c r="U114" s="525"/>
      <c r="V114" s="525"/>
      <c r="W114" s="525"/>
      <c r="X114" s="525"/>
      <c r="Y114" s="525"/>
      <c r="Z114" s="525"/>
      <c r="AA114" s="525"/>
      <c r="AB114" s="525"/>
      <c r="AC114" s="525"/>
      <c r="AD114" s="525"/>
      <c r="AE114" s="443"/>
    </row>
    <row r="115" spans="13:31">
      <c r="M115" s="525"/>
      <c r="N115" s="523" t="s">
        <v>942</v>
      </c>
      <c r="O115" s="525"/>
      <c r="P115" s="525"/>
      <c r="Q115" s="525"/>
      <c r="R115" s="523" t="s">
        <v>668</v>
      </c>
      <c r="S115" s="525"/>
      <c r="T115" s="525"/>
      <c r="U115" s="525"/>
      <c r="V115" s="525"/>
      <c r="W115" s="525"/>
      <c r="X115" s="525"/>
      <c r="Y115" s="525"/>
      <c r="Z115" s="525"/>
      <c r="AA115" s="525"/>
      <c r="AB115" s="525"/>
      <c r="AC115" s="525"/>
      <c r="AD115" s="525"/>
      <c r="AE115" s="443"/>
    </row>
    <row r="116" spans="13:31">
      <c r="M116" s="525"/>
      <c r="N116" s="523" t="s">
        <v>943</v>
      </c>
      <c r="O116" s="525"/>
      <c r="P116" s="525"/>
      <c r="Q116" s="525"/>
      <c r="R116" s="523" t="s">
        <v>670</v>
      </c>
      <c r="S116" s="525"/>
      <c r="T116" s="525"/>
      <c r="U116" s="525"/>
      <c r="V116" s="525"/>
      <c r="W116" s="525"/>
      <c r="X116" s="525"/>
      <c r="Y116" s="525"/>
      <c r="Z116" s="525"/>
      <c r="AA116" s="525"/>
      <c r="AB116" s="525"/>
      <c r="AC116" s="525"/>
      <c r="AD116" s="525"/>
      <c r="AE116" s="443"/>
    </row>
    <row r="117" spans="13:31">
      <c r="M117" s="525"/>
      <c r="N117" s="523" t="s">
        <v>944</v>
      </c>
      <c r="O117" s="525"/>
      <c r="P117" s="525"/>
      <c r="Q117" s="525"/>
      <c r="R117" s="523" t="s">
        <v>672</v>
      </c>
      <c r="S117" s="525"/>
      <c r="T117" s="525"/>
      <c r="U117" s="525"/>
      <c r="V117" s="525"/>
      <c r="W117" s="525"/>
      <c r="X117" s="525"/>
      <c r="Y117" s="525"/>
      <c r="Z117" s="525"/>
      <c r="AA117" s="525"/>
      <c r="AB117" s="525"/>
      <c r="AC117" s="525"/>
      <c r="AD117" s="525"/>
      <c r="AE117" s="443"/>
    </row>
    <row r="118" spans="13:31">
      <c r="M118" s="525"/>
      <c r="N118" s="523" t="s">
        <v>945</v>
      </c>
      <c r="O118" s="525"/>
      <c r="P118" s="525"/>
      <c r="Q118" s="525"/>
      <c r="R118" s="523" t="s">
        <v>674</v>
      </c>
      <c r="S118" s="525"/>
      <c r="T118" s="525"/>
      <c r="U118" s="525"/>
      <c r="V118" s="525"/>
      <c r="W118" s="525"/>
      <c r="X118" s="525"/>
      <c r="Y118" s="525"/>
      <c r="Z118" s="525"/>
      <c r="AA118" s="525"/>
      <c r="AB118" s="525"/>
      <c r="AC118" s="525"/>
      <c r="AD118" s="525"/>
      <c r="AE118" s="443"/>
    </row>
    <row r="119" spans="13:31">
      <c r="M119" s="525"/>
      <c r="N119" s="523" t="s">
        <v>946</v>
      </c>
      <c r="O119" s="525"/>
      <c r="P119" s="525"/>
      <c r="Q119" s="525"/>
      <c r="R119" s="523" t="s">
        <v>676</v>
      </c>
      <c r="S119" s="525"/>
      <c r="T119" s="525"/>
      <c r="U119" s="525"/>
      <c r="V119" s="525"/>
      <c r="W119" s="525"/>
      <c r="X119" s="525"/>
      <c r="Y119" s="525"/>
      <c r="Z119" s="525"/>
      <c r="AA119" s="525"/>
      <c r="AB119" s="525"/>
      <c r="AC119" s="525"/>
      <c r="AD119" s="525"/>
      <c r="AE119" s="443"/>
    </row>
    <row r="120" spans="13:31">
      <c r="M120" s="525"/>
      <c r="N120" s="523" t="s">
        <v>947</v>
      </c>
      <c r="O120" s="525"/>
      <c r="P120" s="525"/>
      <c r="Q120" s="525"/>
      <c r="R120" s="523" t="s">
        <v>678</v>
      </c>
      <c r="S120" s="525"/>
      <c r="T120" s="525"/>
      <c r="U120" s="525"/>
      <c r="V120" s="525"/>
      <c r="W120" s="525"/>
      <c r="X120" s="525"/>
      <c r="Y120" s="525"/>
      <c r="Z120" s="525"/>
      <c r="AA120" s="525"/>
      <c r="AB120" s="525"/>
      <c r="AC120" s="525"/>
      <c r="AD120" s="525"/>
      <c r="AE120" s="443"/>
    </row>
    <row r="121" spans="13:31">
      <c r="M121" s="525"/>
      <c r="N121" s="523" t="s">
        <v>948</v>
      </c>
      <c r="O121" s="525"/>
      <c r="P121" s="525"/>
      <c r="Q121" s="525"/>
      <c r="R121" s="523" t="s">
        <v>680</v>
      </c>
      <c r="S121" s="525"/>
      <c r="T121" s="525"/>
      <c r="U121" s="525"/>
      <c r="V121" s="525"/>
      <c r="W121" s="525"/>
      <c r="X121" s="525"/>
      <c r="Y121" s="525"/>
      <c r="Z121" s="525"/>
      <c r="AA121" s="525"/>
      <c r="AB121" s="525"/>
      <c r="AC121" s="525"/>
      <c r="AD121" s="525"/>
      <c r="AE121" s="443"/>
    </row>
    <row r="122" spans="13:31">
      <c r="M122" s="525"/>
      <c r="N122" s="523" t="s">
        <v>949</v>
      </c>
      <c r="O122" s="525"/>
      <c r="P122" s="525"/>
      <c r="Q122" s="525"/>
      <c r="R122" s="523" t="s">
        <v>682</v>
      </c>
      <c r="S122" s="525"/>
      <c r="T122" s="525"/>
      <c r="U122" s="525"/>
      <c r="V122" s="525"/>
      <c r="W122" s="525"/>
      <c r="X122" s="525"/>
      <c r="Y122" s="525"/>
      <c r="Z122" s="525"/>
      <c r="AA122" s="525"/>
      <c r="AB122" s="525"/>
      <c r="AC122" s="525"/>
      <c r="AD122" s="525"/>
      <c r="AE122" s="443"/>
    </row>
    <row r="123" spans="13:31">
      <c r="M123" s="525"/>
      <c r="N123" s="523" t="s">
        <v>950</v>
      </c>
      <c r="O123" s="525"/>
      <c r="P123" s="525"/>
      <c r="Q123" s="525"/>
      <c r="R123" s="523" t="s">
        <v>684</v>
      </c>
      <c r="S123" s="525"/>
      <c r="T123" s="525"/>
      <c r="U123" s="525"/>
      <c r="V123" s="525"/>
      <c r="W123" s="525"/>
      <c r="X123" s="525"/>
      <c r="Y123" s="525"/>
      <c r="Z123" s="525"/>
      <c r="AA123" s="525"/>
      <c r="AB123" s="525"/>
      <c r="AC123" s="525"/>
      <c r="AD123" s="525"/>
      <c r="AE123" s="443"/>
    </row>
    <row r="124" spans="13:31">
      <c r="M124" s="525"/>
      <c r="N124" s="523" t="s">
        <v>951</v>
      </c>
      <c r="O124" s="525"/>
      <c r="P124" s="525"/>
      <c r="Q124" s="525"/>
      <c r="R124" s="523" t="s">
        <v>686</v>
      </c>
      <c r="S124" s="525"/>
      <c r="T124" s="525"/>
      <c r="U124" s="525"/>
      <c r="V124" s="525"/>
      <c r="W124" s="525"/>
      <c r="X124" s="525"/>
      <c r="Y124" s="525"/>
      <c r="Z124" s="525"/>
      <c r="AA124" s="525"/>
      <c r="AB124" s="525"/>
      <c r="AC124" s="525"/>
      <c r="AD124" s="525"/>
      <c r="AE124" s="443"/>
    </row>
    <row r="125" spans="13:31">
      <c r="M125" s="525"/>
      <c r="N125" s="523" t="s">
        <v>952</v>
      </c>
      <c r="O125" s="525"/>
      <c r="P125" s="525"/>
      <c r="Q125" s="525"/>
      <c r="R125" s="523" t="s">
        <v>688</v>
      </c>
      <c r="S125" s="525"/>
      <c r="T125" s="525"/>
      <c r="U125" s="525"/>
      <c r="V125" s="525"/>
      <c r="W125" s="525"/>
      <c r="X125" s="525"/>
      <c r="Y125" s="525"/>
      <c r="Z125" s="525"/>
      <c r="AA125" s="525"/>
      <c r="AB125" s="525"/>
      <c r="AC125" s="525"/>
      <c r="AD125" s="525"/>
      <c r="AE125" s="443"/>
    </row>
    <row r="126" spans="13:31">
      <c r="M126" s="525"/>
      <c r="N126" s="523" t="s">
        <v>953</v>
      </c>
      <c r="O126" s="525"/>
      <c r="P126" s="525"/>
      <c r="Q126" s="525"/>
      <c r="R126" s="523" t="s">
        <v>690</v>
      </c>
      <c r="S126" s="525"/>
      <c r="T126" s="525"/>
      <c r="U126" s="525"/>
      <c r="V126" s="525"/>
      <c r="W126" s="525"/>
      <c r="X126" s="525"/>
      <c r="Y126" s="525"/>
      <c r="Z126" s="525"/>
      <c r="AA126" s="525"/>
      <c r="AB126" s="525"/>
      <c r="AC126" s="525"/>
      <c r="AD126" s="525"/>
      <c r="AE126" s="443"/>
    </row>
    <row r="127" spans="13:31">
      <c r="M127" s="525"/>
      <c r="N127" s="523" t="s">
        <v>954</v>
      </c>
      <c r="O127" s="525"/>
      <c r="P127" s="525"/>
      <c r="Q127" s="525"/>
      <c r="R127" s="523" t="s">
        <v>692</v>
      </c>
      <c r="S127" s="525"/>
      <c r="T127" s="525"/>
      <c r="U127" s="525"/>
      <c r="V127" s="525"/>
      <c r="W127" s="525"/>
      <c r="X127" s="525"/>
      <c r="Y127" s="525"/>
      <c r="Z127" s="525"/>
      <c r="AA127" s="525"/>
      <c r="AB127" s="525"/>
      <c r="AC127" s="525"/>
      <c r="AD127" s="525"/>
      <c r="AE127" s="443"/>
    </row>
    <row r="128" spans="13:31">
      <c r="M128" s="525"/>
      <c r="N128" s="523" t="s">
        <v>955</v>
      </c>
      <c r="O128" s="525"/>
      <c r="P128" s="525"/>
      <c r="Q128" s="525"/>
      <c r="R128" s="523" t="s">
        <v>694</v>
      </c>
      <c r="S128" s="525"/>
      <c r="T128" s="525"/>
      <c r="U128" s="525"/>
      <c r="V128" s="525"/>
      <c r="W128" s="525"/>
      <c r="X128" s="525"/>
      <c r="Y128" s="525"/>
      <c r="Z128" s="525"/>
      <c r="AA128" s="525"/>
      <c r="AB128" s="525"/>
      <c r="AC128" s="525"/>
      <c r="AD128" s="525"/>
      <c r="AE128" s="443"/>
    </row>
    <row r="129" spans="13:31">
      <c r="M129" s="525"/>
      <c r="N129" s="523" t="s">
        <v>956</v>
      </c>
      <c r="O129" s="525"/>
      <c r="P129" s="525"/>
      <c r="Q129" s="525"/>
      <c r="R129" s="523" t="s">
        <v>696</v>
      </c>
      <c r="S129" s="525"/>
      <c r="T129" s="525"/>
      <c r="U129" s="525"/>
      <c r="V129" s="525"/>
      <c r="W129" s="525"/>
      <c r="X129" s="525"/>
      <c r="Y129" s="525"/>
      <c r="Z129" s="525"/>
      <c r="AA129" s="525"/>
      <c r="AB129" s="525"/>
      <c r="AC129" s="525"/>
      <c r="AD129" s="525"/>
      <c r="AE129" s="443"/>
    </row>
    <row r="130" spans="13:31">
      <c r="M130" s="525"/>
      <c r="N130" s="523" t="s">
        <v>957</v>
      </c>
      <c r="O130" s="525"/>
      <c r="P130" s="525"/>
      <c r="Q130" s="525"/>
      <c r="R130" s="523" t="s">
        <v>698</v>
      </c>
      <c r="S130" s="525"/>
      <c r="T130" s="525"/>
      <c r="U130" s="525"/>
      <c r="V130" s="525"/>
      <c r="W130" s="525"/>
      <c r="X130" s="525"/>
      <c r="Y130" s="525"/>
      <c r="Z130" s="525"/>
      <c r="AA130" s="525"/>
      <c r="AB130" s="525"/>
      <c r="AC130" s="525"/>
      <c r="AD130" s="525"/>
      <c r="AE130" s="443"/>
    </row>
    <row r="131" spans="13:31">
      <c r="M131" s="525"/>
      <c r="N131" s="523" t="s">
        <v>958</v>
      </c>
      <c r="O131" s="525"/>
      <c r="P131" s="525"/>
      <c r="Q131" s="525"/>
      <c r="R131" s="523" t="s">
        <v>700</v>
      </c>
      <c r="S131" s="525"/>
      <c r="T131" s="525"/>
      <c r="U131" s="525"/>
      <c r="V131" s="525"/>
      <c r="W131" s="525"/>
      <c r="X131" s="525"/>
      <c r="Y131" s="525"/>
      <c r="Z131" s="525"/>
      <c r="AA131" s="525"/>
      <c r="AB131" s="525"/>
      <c r="AC131" s="525"/>
      <c r="AD131" s="525"/>
      <c r="AE131" s="443"/>
    </row>
    <row r="132" spans="13:31">
      <c r="M132" s="525"/>
      <c r="N132" s="523" t="s">
        <v>959</v>
      </c>
      <c r="O132" s="525"/>
      <c r="P132" s="525"/>
      <c r="Q132" s="525"/>
      <c r="R132" s="523" t="s">
        <v>702</v>
      </c>
      <c r="S132" s="525"/>
      <c r="T132" s="525"/>
      <c r="U132" s="525"/>
      <c r="V132" s="525"/>
      <c r="W132" s="525"/>
      <c r="X132" s="525"/>
      <c r="Y132" s="525"/>
      <c r="Z132" s="525"/>
      <c r="AA132" s="525"/>
      <c r="AB132" s="525"/>
      <c r="AC132" s="525"/>
      <c r="AD132" s="525"/>
      <c r="AE132" s="443"/>
    </row>
    <row r="133" spans="13:31">
      <c r="M133" s="525"/>
      <c r="N133" s="523" t="s">
        <v>960</v>
      </c>
      <c r="O133" s="525"/>
      <c r="P133" s="525"/>
      <c r="Q133" s="525"/>
      <c r="R133" s="523" t="s">
        <v>704</v>
      </c>
      <c r="S133" s="525"/>
      <c r="T133" s="525"/>
      <c r="U133" s="525"/>
      <c r="V133" s="525"/>
      <c r="W133" s="525"/>
      <c r="X133" s="525"/>
      <c r="Y133" s="525"/>
      <c r="Z133" s="525"/>
      <c r="AA133" s="525"/>
      <c r="AB133" s="525"/>
      <c r="AC133" s="525"/>
      <c r="AD133" s="525"/>
      <c r="AE133" s="443"/>
    </row>
    <row r="134" spans="13:31">
      <c r="M134" s="525"/>
      <c r="N134" s="523" t="s">
        <v>961</v>
      </c>
      <c r="O134" s="525"/>
      <c r="P134" s="525"/>
      <c r="Q134" s="525"/>
      <c r="R134" s="523" t="s">
        <v>706</v>
      </c>
      <c r="S134" s="525"/>
      <c r="T134" s="525"/>
      <c r="U134" s="525"/>
      <c r="V134" s="525"/>
      <c r="W134" s="525"/>
      <c r="X134" s="525"/>
      <c r="Y134" s="525"/>
      <c r="Z134" s="525"/>
      <c r="AA134" s="525"/>
      <c r="AB134" s="525"/>
      <c r="AC134" s="525"/>
      <c r="AD134" s="525"/>
      <c r="AE134" s="443"/>
    </row>
    <row r="135" spans="13:31">
      <c r="M135" s="525"/>
      <c r="N135" s="523" t="s">
        <v>962</v>
      </c>
      <c r="O135" s="525"/>
      <c r="P135" s="525"/>
      <c r="Q135" s="525"/>
      <c r="R135" s="523" t="s">
        <v>708</v>
      </c>
      <c r="S135" s="525"/>
      <c r="T135" s="525"/>
      <c r="U135" s="525"/>
      <c r="V135" s="525"/>
      <c r="W135" s="525"/>
      <c r="X135" s="525"/>
      <c r="Y135" s="525"/>
      <c r="Z135" s="525"/>
      <c r="AA135" s="525"/>
      <c r="AB135" s="525"/>
      <c r="AC135" s="525"/>
      <c r="AD135" s="525"/>
      <c r="AE135" s="443"/>
    </row>
    <row r="136" spans="13:31">
      <c r="M136" s="525"/>
      <c r="N136" s="523" t="s">
        <v>963</v>
      </c>
      <c r="O136" s="525"/>
      <c r="P136" s="525"/>
      <c r="Q136" s="525"/>
      <c r="R136" s="523" t="s">
        <v>710</v>
      </c>
      <c r="S136" s="525"/>
      <c r="T136" s="525"/>
      <c r="U136" s="525"/>
      <c r="V136" s="525"/>
      <c r="W136" s="525"/>
      <c r="X136" s="525"/>
      <c r="Y136" s="525"/>
      <c r="Z136" s="525"/>
      <c r="AA136" s="525"/>
      <c r="AB136" s="525"/>
      <c r="AC136" s="525"/>
      <c r="AD136" s="525"/>
      <c r="AE136" s="443"/>
    </row>
    <row r="137" spans="13:31">
      <c r="M137" s="525"/>
      <c r="N137" s="525"/>
      <c r="O137" s="525"/>
      <c r="P137" s="525"/>
      <c r="Q137" s="525"/>
      <c r="R137" s="523" t="s">
        <v>712</v>
      </c>
      <c r="S137" s="525"/>
      <c r="T137" s="525"/>
      <c r="U137" s="525"/>
      <c r="V137" s="525"/>
      <c r="W137" s="525"/>
      <c r="X137" s="525"/>
      <c r="Y137" s="525"/>
      <c r="Z137" s="525"/>
      <c r="AA137" s="525"/>
      <c r="AB137" s="525"/>
      <c r="AC137" s="525"/>
      <c r="AD137" s="525"/>
      <c r="AE137" s="443"/>
    </row>
    <row r="138" spans="13:31">
      <c r="M138" s="525"/>
      <c r="N138" s="525"/>
      <c r="O138" s="525"/>
      <c r="P138" s="525"/>
      <c r="Q138" s="525"/>
      <c r="R138" s="523" t="s">
        <v>714</v>
      </c>
      <c r="S138" s="525"/>
      <c r="T138" s="525"/>
      <c r="U138" s="525"/>
      <c r="V138" s="525"/>
      <c r="W138" s="525"/>
      <c r="X138" s="525"/>
      <c r="Y138" s="525"/>
      <c r="Z138" s="525"/>
      <c r="AA138" s="525"/>
      <c r="AB138" s="525"/>
      <c r="AC138" s="525"/>
      <c r="AD138" s="525"/>
      <c r="AE138" s="443"/>
    </row>
    <row r="139" spans="13:31">
      <c r="M139" s="525"/>
      <c r="N139" s="525"/>
      <c r="O139" s="525"/>
      <c r="P139" s="525"/>
      <c r="Q139" s="525"/>
      <c r="R139" s="523" t="s">
        <v>716</v>
      </c>
      <c r="S139" s="525"/>
      <c r="T139" s="525"/>
      <c r="U139" s="525"/>
      <c r="V139" s="525"/>
      <c r="W139" s="525"/>
      <c r="X139" s="525"/>
      <c r="Y139" s="525"/>
      <c r="Z139" s="525"/>
      <c r="AA139" s="525"/>
      <c r="AB139" s="525"/>
      <c r="AC139" s="525"/>
      <c r="AD139" s="525"/>
      <c r="AE139" s="443"/>
    </row>
    <row r="140" spans="13:31">
      <c r="M140" s="525"/>
      <c r="N140" s="525"/>
      <c r="O140" s="525"/>
      <c r="P140" s="525"/>
      <c r="Q140" s="525"/>
      <c r="R140" s="523" t="s">
        <v>718</v>
      </c>
      <c r="S140" s="525"/>
      <c r="T140" s="525"/>
      <c r="U140" s="525"/>
      <c r="V140" s="525"/>
      <c r="W140" s="525"/>
      <c r="X140" s="525"/>
      <c r="Y140" s="525"/>
      <c r="Z140" s="525"/>
      <c r="AA140" s="525"/>
      <c r="AB140" s="525"/>
      <c r="AC140" s="525"/>
      <c r="AD140" s="525"/>
      <c r="AE140" s="443"/>
    </row>
    <row r="141" spans="13:31">
      <c r="M141" s="525"/>
      <c r="N141" s="525"/>
      <c r="O141" s="525"/>
      <c r="P141" s="525"/>
      <c r="Q141" s="525"/>
      <c r="R141" s="523" t="s">
        <v>720</v>
      </c>
      <c r="S141" s="525"/>
      <c r="T141" s="525"/>
      <c r="U141" s="525"/>
      <c r="V141" s="525"/>
      <c r="W141" s="525"/>
      <c r="X141" s="525"/>
      <c r="Y141" s="525"/>
      <c r="Z141" s="525"/>
      <c r="AA141" s="525"/>
      <c r="AB141" s="525"/>
      <c r="AC141" s="525"/>
      <c r="AD141" s="525"/>
      <c r="AE141" s="443"/>
    </row>
    <row r="142" spans="13:31">
      <c r="M142" s="525"/>
      <c r="N142" s="525"/>
      <c r="O142" s="525"/>
      <c r="P142" s="525"/>
      <c r="Q142" s="525"/>
      <c r="R142" s="523" t="s">
        <v>722</v>
      </c>
      <c r="S142" s="525"/>
      <c r="T142" s="525"/>
      <c r="U142" s="525"/>
      <c r="V142" s="525"/>
      <c r="W142" s="525"/>
      <c r="X142" s="525"/>
      <c r="Y142" s="525"/>
      <c r="Z142" s="525"/>
      <c r="AA142" s="525"/>
      <c r="AB142" s="525"/>
      <c r="AC142" s="525"/>
      <c r="AD142" s="525"/>
      <c r="AE142" s="443"/>
    </row>
    <row r="143" spans="13:31">
      <c r="M143" s="525"/>
      <c r="N143" s="525"/>
      <c r="O143" s="525"/>
      <c r="P143" s="525"/>
      <c r="Q143" s="525"/>
      <c r="R143" s="523" t="s">
        <v>724</v>
      </c>
      <c r="S143" s="525"/>
      <c r="T143" s="525"/>
      <c r="U143" s="525"/>
      <c r="V143" s="525"/>
      <c r="W143" s="525"/>
      <c r="X143" s="525"/>
      <c r="Y143" s="525"/>
      <c r="Z143" s="525"/>
      <c r="AA143" s="525"/>
      <c r="AB143" s="525"/>
      <c r="AC143" s="525"/>
      <c r="AD143" s="525"/>
      <c r="AE143" s="443"/>
    </row>
    <row r="144" spans="13:31">
      <c r="M144" s="525"/>
      <c r="N144" s="525"/>
      <c r="O144" s="525"/>
      <c r="P144" s="525"/>
      <c r="Q144" s="525"/>
      <c r="R144" s="523" t="s">
        <v>726</v>
      </c>
      <c r="S144" s="525"/>
      <c r="T144" s="525"/>
      <c r="U144" s="525"/>
      <c r="V144" s="525"/>
      <c r="W144" s="525"/>
      <c r="X144" s="525"/>
      <c r="Y144" s="525"/>
      <c r="Z144" s="525"/>
      <c r="AA144" s="525"/>
      <c r="AB144" s="525"/>
      <c r="AC144" s="525"/>
      <c r="AD144" s="525"/>
      <c r="AE144" s="443"/>
    </row>
    <row r="145" spans="13:31">
      <c r="M145" s="525"/>
      <c r="N145" s="525"/>
      <c r="O145" s="525"/>
      <c r="P145" s="525"/>
      <c r="Q145" s="525"/>
      <c r="R145" s="523" t="s">
        <v>728</v>
      </c>
      <c r="S145" s="525"/>
      <c r="T145" s="525"/>
      <c r="U145" s="525"/>
      <c r="V145" s="525"/>
      <c r="W145" s="525"/>
      <c r="X145" s="525"/>
      <c r="Y145" s="525"/>
      <c r="Z145" s="525"/>
      <c r="AA145" s="525"/>
      <c r="AB145" s="525"/>
      <c r="AC145" s="525"/>
      <c r="AD145" s="525"/>
      <c r="AE145" s="443"/>
    </row>
    <row r="146" spans="13:31">
      <c r="M146" s="525"/>
      <c r="N146" s="525"/>
      <c r="O146" s="525"/>
      <c r="P146" s="525"/>
      <c r="Q146" s="525"/>
      <c r="R146" s="523" t="s">
        <v>730</v>
      </c>
      <c r="S146" s="525"/>
      <c r="T146" s="525"/>
      <c r="U146" s="525"/>
      <c r="V146" s="525"/>
      <c r="W146" s="525"/>
      <c r="X146" s="525"/>
      <c r="Y146" s="525"/>
      <c r="Z146" s="525"/>
      <c r="AA146" s="525"/>
      <c r="AB146" s="525"/>
      <c r="AC146" s="525"/>
      <c r="AD146" s="525"/>
      <c r="AE146" s="443"/>
    </row>
    <row r="147" spans="13:31">
      <c r="M147" s="525"/>
      <c r="N147" s="525"/>
      <c r="O147" s="525"/>
      <c r="P147" s="525"/>
      <c r="Q147" s="525"/>
      <c r="R147" s="523" t="s">
        <v>732</v>
      </c>
      <c r="S147" s="525"/>
      <c r="T147" s="525"/>
      <c r="U147" s="525"/>
      <c r="V147" s="525"/>
      <c r="W147" s="525"/>
      <c r="X147" s="525"/>
      <c r="Y147" s="525"/>
      <c r="Z147" s="525"/>
      <c r="AA147" s="525"/>
      <c r="AB147" s="525"/>
      <c r="AC147" s="525"/>
      <c r="AD147" s="525"/>
      <c r="AE147" s="443"/>
    </row>
    <row r="148" spans="13:31">
      <c r="M148" s="525"/>
      <c r="N148" s="525"/>
      <c r="O148" s="525"/>
      <c r="P148" s="525"/>
      <c r="Q148" s="525"/>
      <c r="R148" s="523" t="s">
        <v>734</v>
      </c>
      <c r="S148" s="525"/>
      <c r="T148" s="525"/>
      <c r="U148" s="525"/>
      <c r="V148" s="525"/>
      <c r="W148" s="525"/>
      <c r="X148" s="525"/>
      <c r="Y148" s="525"/>
      <c r="Z148" s="525"/>
      <c r="AA148" s="525"/>
      <c r="AB148" s="525"/>
      <c r="AC148" s="525"/>
      <c r="AD148" s="525"/>
      <c r="AE148" s="443"/>
    </row>
    <row r="149" spans="13:31">
      <c r="M149" s="525"/>
      <c r="N149" s="525"/>
      <c r="O149" s="525"/>
      <c r="P149" s="525"/>
      <c r="Q149" s="525"/>
      <c r="R149" s="523" t="s">
        <v>736</v>
      </c>
      <c r="S149" s="525"/>
      <c r="T149" s="525"/>
      <c r="U149" s="525"/>
      <c r="V149" s="525"/>
      <c r="W149" s="525"/>
      <c r="X149" s="525"/>
      <c r="Y149" s="525"/>
      <c r="Z149" s="525"/>
      <c r="AA149" s="525"/>
      <c r="AB149" s="525"/>
      <c r="AC149" s="525"/>
      <c r="AD149" s="525"/>
      <c r="AE149" s="443"/>
    </row>
    <row r="150" spans="13:31">
      <c r="M150" s="525"/>
      <c r="N150" s="525"/>
      <c r="O150" s="525"/>
      <c r="P150" s="525"/>
      <c r="Q150" s="525"/>
      <c r="R150" s="523" t="s">
        <v>738</v>
      </c>
      <c r="S150" s="525"/>
      <c r="T150" s="525"/>
      <c r="U150" s="525"/>
      <c r="V150" s="525"/>
      <c r="W150" s="525"/>
      <c r="X150" s="525"/>
      <c r="Y150" s="525"/>
      <c r="Z150" s="525"/>
      <c r="AA150" s="525"/>
      <c r="AB150" s="525"/>
      <c r="AC150" s="525"/>
      <c r="AD150" s="525"/>
      <c r="AE150" s="443"/>
    </row>
    <row r="151" spans="13:31">
      <c r="M151" s="525"/>
      <c r="N151" s="525"/>
      <c r="O151" s="525"/>
      <c r="P151" s="525"/>
      <c r="Q151" s="525"/>
      <c r="R151" s="523" t="s">
        <v>740</v>
      </c>
      <c r="S151" s="525"/>
      <c r="T151" s="525"/>
      <c r="U151" s="525"/>
      <c r="V151" s="525"/>
      <c r="W151" s="525"/>
      <c r="X151" s="525"/>
      <c r="Y151" s="525"/>
      <c r="Z151" s="525"/>
      <c r="AA151" s="525"/>
      <c r="AB151" s="525"/>
      <c r="AC151" s="525"/>
      <c r="AD151" s="525"/>
      <c r="AE151" s="443"/>
    </row>
    <row r="152" spans="13:31">
      <c r="M152" s="525"/>
      <c r="N152" s="525"/>
      <c r="O152" s="525"/>
      <c r="P152" s="525"/>
      <c r="Q152" s="525"/>
      <c r="R152" s="523" t="s">
        <v>742</v>
      </c>
      <c r="S152" s="525"/>
      <c r="T152" s="525"/>
      <c r="U152" s="525"/>
      <c r="V152" s="525"/>
      <c r="W152" s="525"/>
      <c r="X152" s="525"/>
      <c r="Y152" s="525"/>
      <c r="Z152" s="525"/>
      <c r="AA152" s="525"/>
      <c r="AB152" s="525"/>
      <c r="AC152" s="525"/>
      <c r="AD152" s="525"/>
      <c r="AE152" s="443"/>
    </row>
    <row r="153" spans="13:31">
      <c r="M153" s="525"/>
      <c r="N153" s="525"/>
      <c r="O153" s="525"/>
      <c r="P153" s="525"/>
      <c r="Q153" s="525"/>
      <c r="R153" s="523" t="s">
        <v>744</v>
      </c>
      <c r="S153" s="525"/>
      <c r="T153" s="525"/>
      <c r="U153" s="525"/>
      <c r="V153" s="525"/>
      <c r="W153" s="525"/>
      <c r="X153" s="525"/>
      <c r="Y153" s="525"/>
      <c r="Z153" s="525"/>
      <c r="AA153" s="525"/>
      <c r="AB153" s="525"/>
      <c r="AC153" s="525"/>
      <c r="AD153" s="525"/>
      <c r="AE153" s="443"/>
    </row>
    <row r="154" spans="13:31">
      <c r="M154" s="525"/>
      <c r="N154" s="525"/>
      <c r="O154" s="525"/>
      <c r="P154" s="525"/>
      <c r="Q154" s="525"/>
      <c r="R154" s="523" t="s">
        <v>746</v>
      </c>
      <c r="S154" s="525"/>
      <c r="T154" s="525"/>
      <c r="U154" s="525"/>
      <c r="V154" s="525"/>
      <c r="W154" s="525"/>
      <c r="X154" s="525"/>
      <c r="Y154" s="525"/>
      <c r="Z154" s="525"/>
      <c r="AA154" s="525"/>
      <c r="AB154" s="525"/>
      <c r="AC154" s="525"/>
      <c r="AD154" s="525"/>
      <c r="AE154" s="443"/>
    </row>
    <row r="155" spans="13:31">
      <c r="M155" s="525"/>
      <c r="N155" s="525"/>
      <c r="O155" s="525"/>
      <c r="P155" s="525"/>
      <c r="Q155" s="525"/>
      <c r="R155" s="523" t="s">
        <v>748</v>
      </c>
      <c r="S155" s="525"/>
      <c r="T155" s="525"/>
      <c r="U155" s="525"/>
      <c r="V155" s="525"/>
      <c r="W155" s="525"/>
      <c r="X155" s="525"/>
      <c r="Y155" s="525"/>
      <c r="Z155" s="525"/>
      <c r="AA155" s="525"/>
      <c r="AB155" s="525"/>
      <c r="AC155" s="525"/>
      <c r="AD155" s="525"/>
      <c r="AE155" s="443"/>
    </row>
    <row r="156" spans="13:31">
      <c r="M156" s="525"/>
      <c r="N156" s="525"/>
      <c r="O156" s="525"/>
      <c r="P156" s="525"/>
      <c r="Q156" s="525"/>
      <c r="R156" s="523" t="s">
        <v>750</v>
      </c>
      <c r="S156" s="525"/>
      <c r="T156" s="525"/>
      <c r="U156" s="525"/>
      <c r="V156" s="525"/>
      <c r="W156" s="525"/>
      <c r="X156" s="525"/>
      <c r="Y156" s="525"/>
      <c r="Z156" s="525"/>
      <c r="AA156" s="525"/>
      <c r="AB156" s="525"/>
      <c r="AC156" s="525"/>
      <c r="AD156" s="525"/>
      <c r="AE156" s="443"/>
    </row>
    <row r="157" spans="13:31">
      <c r="M157" s="525"/>
      <c r="N157" s="525"/>
      <c r="O157" s="525"/>
      <c r="P157" s="525"/>
      <c r="Q157" s="525"/>
      <c r="R157" s="523" t="s">
        <v>752</v>
      </c>
      <c r="S157" s="525"/>
      <c r="T157" s="525"/>
      <c r="U157" s="525"/>
      <c r="V157" s="525"/>
      <c r="W157" s="525"/>
      <c r="X157" s="525"/>
      <c r="Y157" s="525"/>
      <c r="Z157" s="525"/>
      <c r="AA157" s="525"/>
      <c r="AB157" s="525"/>
      <c r="AC157" s="525"/>
      <c r="AD157" s="525"/>
      <c r="AE157" s="443"/>
    </row>
    <row r="158" spans="13:31">
      <c r="M158" s="525"/>
      <c r="N158" s="525"/>
      <c r="O158" s="525"/>
      <c r="P158" s="525"/>
      <c r="Q158" s="525"/>
      <c r="R158" s="523" t="s">
        <v>754</v>
      </c>
      <c r="S158" s="525"/>
      <c r="T158" s="525"/>
      <c r="U158" s="525"/>
      <c r="V158" s="525"/>
      <c r="W158" s="525"/>
      <c r="X158" s="525"/>
      <c r="Y158" s="525"/>
      <c r="Z158" s="525"/>
      <c r="AA158" s="525"/>
      <c r="AB158" s="525"/>
      <c r="AC158" s="525"/>
      <c r="AD158" s="525"/>
      <c r="AE158" s="443"/>
    </row>
    <row r="159" spans="13:31">
      <c r="M159" s="525"/>
      <c r="N159" s="525"/>
      <c r="O159" s="525"/>
      <c r="P159" s="525"/>
      <c r="Q159" s="525"/>
      <c r="R159" s="523" t="s">
        <v>436</v>
      </c>
      <c r="S159" s="525"/>
      <c r="T159" s="525"/>
      <c r="U159" s="525"/>
      <c r="V159" s="525"/>
      <c r="W159" s="525"/>
      <c r="X159" s="525"/>
      <c r="Y159" s="525"/>
      <c r="Z159" s="525"/>
      <c r="AA159" s="525"/>
      <c r="AB159" s="525"/>
      <c r="AC159" s="525"/>
      <c r="AD159" s="525"/>
      <c r="AE159" s="443"/>
    </row>
    <row r="160" spans="13:31">
      <c r="M160" s="525"/>
      <c r="N160" s="525"/>
      <c r="O160" s="525"/>
      <c r="P160" s="525"/>
      <c r="Q160" s="525"/>
      <c r="R160" s="523" t="s">
        <v>438</v>
      </c>
      <c r="S160" s="525"/>
      <c r="T160" s="525"/>
      <c r="U160" s="525"/>
      <c r="V160" s="525"/>
      <c r="W160" s="525"/>
      <c r="X160" s="525"/>
      <c r="Y160" s="525"/>
      <c r="Z160" s="525"/>
      <c r="AA160" s="525"/>
      <c r="AB160" s="525"/>
      <c r="AC160" s="525"/>
      <c r="AD160" s="525"/>
      <c r="AE160" s="443"/>
    </row>
    <row r="161" spans="13:31">
      <c r="M161" s="525"/>
      <c r="N161" s="525"/>
      <c r="O161" s="525"/>
      <c r="P161" s="525"/>
      <c r="Q161" s="525"/>
      <c r="R161" s="523" t="s">
        <v>440</v>
      </c>
      <c r="S161" s="525"/>
      <c r="T161" s="525"/>
      <c r="U161" s="525"/>
      <c r="V161" s="525"/>
      <c r="W161" s="525"/>
      <c r="X161" s="525"/>
      <c r="Y161" s="525"/>
      <c r="Z161" s="525"/>
      <c r="AA161" s="525"/>
      <c r="AB161" s="525"/>
      <c r="AC161" s="525"/>
      <c r="AD161" s="525"/>
      <c r="AE161" s="443"/>
    </row>
    <row r="162" spans="13:31">
      <c r="M162" s="525"/>
      <c r="N162" s="525"/>
      <c r="O162" s="525"/>
      <c r="P162" s="525"/>
      <c r="Q162" s="525"/>
      <c r="R162" s="523" t="s">
        <v>442</v>
      </c>
      <c r="S162" s="525"/>
      <c r="T162" s="525"/>
      <c r="U162" s="525"/>
      <c r="V162" s="525"/>
      <c r="W162" s="525"/>
      <c r="X162" s="525"/>
      <c r="Y162" s="525"/>
      <c r="Z162" s="525"/>
      <c r="AA162" s="525"/>
      <c r="AB162" s="525"/>
      <c r="AC162" s="525"/>
      <c r="AD162" s="525"/>
      <c r="AE162" s="443"/>
    </row>
    <row r="163" spans="13:31">
      <c r="M163" s="525"/>
      <c r="N163" s="525"/>
      <c r="O163" s="525"/>
      <c r="P163" s="525"/>
      <c r="Q163" s="525"/>
      <c r="R163" s="523" t="s">
        <v>444</v>
      </c>
      <c r="S163" s="525"/>
      <c r="T163" s="525"/>
      <c r="U163" s="525"/>
      <c r="V163" s="525"/>
      <c r="W163" s="525"/>
      <c r="X163" s="525"/>
      <c r="Y163" s="525"/>
      <c r="Z163" s="525"/>
      <c r="AA163" s="525"/>
      <c r="AB163" s="525"/>
      <c r="AC163" s="525"/>
      <c r="AD163" s="525"/>
      <c r="AE163" s="443"/>
    </row>
    <row r="164" spans="13:31">
      <c r="M164" s="525"/>
      <c r="N164" s="525"/>
      <c r="O164" s="525"/>
      <c r="P164" s="525"/>
      <c r="Q164" s="525"/>
      <c r="R164" s="523" t="s">
        <v>446</v>
      </c>
      <c r="S164" s="525"/>
      <c r="T164" s="525"/>
      <c r="U164" s="525"/>
      <c r="V164" s="525"/>
      <c r="W164" s="525"/>
      <c r="X164" s="525"/>
      <c r="Y164" s="525"/>
      <c r="Z164" s="525"/>
      <c r="AA164" s="525"/>
      <c r="AB164" s="525"/>
      <c r="AC164" s="525"/>
      <c r="AD164" s="525"/>
      <c r="AE164" s="443"/>
    </row>
    <row r="165" spans="13:31">
      <c r="M165" s="525"/>
      <c r="N165" s="525"/>
      <c r="O165" s="525"/>
      <c r="P165" s="525"/>
      <c r="Q165" s="525"/>
      <c r="R165" s="523" t="s">
        <v>448</v>
      </c>
      <c r="S165" s="525"/>
      <c r="T165" s="525"/>
      <c r="U165" s="525"/>
      <c r="V165" s="525"/>
      <c r="W165" s="525"/>
      <c r="X165" s="525"/>
      <c r="Y165" s="525"/>
      <c r="Z165" s="525"/>
      <c r="AA165" s="525"/>
      <c r="AB165" s="525"/>
      <c r="AC165" s="525"/>
      <c r="AD165" s="525"/>
      <c r="AE165" s="443"/>
    </row>
    <row r="166" spans="13:31">
      <c r="M166" s="525"/>
      <c r="N166" s="525"/>
      <c r="O166" s="525"/>
      <c r="P166" s="525"/>
      <c r="Q166" s="525"/>
      <c r="R166" s="523" t="s">
        <v>450</v>
      </c>
      <c r="S166" s="525"/>
      <c r="T166" s="525"/>
      <c r="U166" s="525"/>
      <c r="V166" s="525"/>
      <c r="W166" s="525"/>
      <c r="X166" s="525"/>
      <c r="Y166" s="525"/>
      <c r="Z166" s="525"/>
      <c r="AA166" s="525"/>
      <c r="AB166" s="525"/>
      <c r="AC166" s="525"/>
      <c r="AD166" s="525"/>
      <c r="AE166" s="443"/>
    </row>
    <row r="167" spans="13:31">
      <c r="M167" s="525"/>
      <c r="N167" s="525"/>
      <c r="O167" s="525"/>
      <c r="P167" s="525"/>
      <c r="Q167" s="525"/>
      <c r="R167" s="523" t="s">
        <v>452</v>
      </c>
      <c r="S167" s="525"/>
      <c r="T167" s="525"/>
      <c r="U167" s="525"/>
      <c r="V167" s="525"/>
      <c r="W167" s="525"/>
      <c r="X167" s="525"/>
      <c r="Y167" s="525"/>
      <c r="Z167" s="525"/>
      <c r="AA167" s="525"/>
      <c r="AB167" s="525"/>
      <c r="AC167" s="525"/>
      <c r="AD167" s="525"/>
      <c r="AE167" s="443"/>
    </row>
    <row r="168" spans="13:31">
      <c r="M168" s="525"/>
      <c r="N168" s="525"/>
      <c r="O168" s="525"/>
      <c r="P168" s="525"/>
      <c r="Q168" s="525"/>
      <c r="R168" s="523" t="s">
        <v>454</v>
      </c>
      <c r="S168" s="525"/>
      <c r="T168" s="525"/>
      <c r="U168" s="525"/>
      <c r="V168" s="525"/>
      <c r="W168" s="525"/>
      <c r="X168" s="525"/>
      <c r="Y168" s="525"/>
      <c r="Z168" s="525"/>
      <c r="AA168" s="525"/>
      <c r="AB168" s="525"/>
      <c r="AC168" s="525"/>
      <c r="AD168" s="525"/>
      <c r="AE168" s="443"/>
    </row>
    <row r="169" spans="13:31">
      <c r="M169" s="525"/>
      <c r="N169" s="525"/>
      <c r="O169" s="525"/>
      <c r="P169" s="525"/>
      <c r="Q169" s="525"/>
      <c r="R169" s="523" t="s">
        <v>456</v>
      </c>
      <c r="S169" s="525"/>
      <c r="T169" s="525"/>
      <c r="U169" s="525"/>
      <c r="V169" s="525"/>
      <c r="W169" s="525"/>
      <c r="X169" s="525"/>
      <c r="Y169" s="525"/>
      <c r="Z169" s="525"/>
      <c r="AA169" s="525"/>
      <c r="AB169" s="525"/>
      <c r="AC169" s="525"/>
      <c r="AD169" s="525"/>
      <c r="AE169" s="443"/>
    </row>
    <row r="170" spans="13:31">
      <c r="M170" s="525"/>
      <c r="N170" s="525"/>
      <c r="O170" s="525"/>
      <c r="P170" s="525"/>
      <c r="Q170" s="525"/>
      <c r="R170" s="523" t="s">
        <v>458</v>
      </c>
      <c r="S170" s="525"/>
      <c r="T170" s="525"/>
      <c r="U170" s="525"/>
      <c r="V170" s="525"/>
      <c r="W170" s="525"/>
      <c r="X170" s="525"/>
      <c r="Y170" s="525"/>
      <c r="Z170" s="525"/>
      <c r="AA170" s="525"/>
      <c r="AB170" s="525"/>
      <c r="AC170" s="525"/>
      <c r="AD170" s="525"/>
      <c r="AE170" s="443"/>
    </row>
    <row r="171" spans="13:31">
      <c r="M171" s="525"/>
      <c r="N171" s="525"/>
      <c r="O171" s="525"/>
      <c r="P171" s="525"/>
      <c r="Q171" s="525"/>
      <c r="R171" s="523" t="s">
        <v>460</v>
      </c>
      <c r="S171" s="525"/>
      <c r="T171" s="525"/>
      <c r="U171" s="525"/>
      <c r="V171" s="525"/>
      <c r="W171" s="525"/>
      <c r="X171" s="525"/>
      <c r="Y171" s="525"/>
      <c r="Z171" s="525"/>
      <c r="AA171" s="525"/>
      <c r="AB171" s="525"/>
      <c r="AC171" s="525"/>
      <c r="AD171" s="525"/>
      <c r="AE171" s="443"/>
    </row>
    <row r="172" spans="13:31">
      <c r="M172" s="525"/>
      <c r="N172" s="525"/>
      <c r="O172" s="525"/>
      <c r="P172" s="525"/>
      <c r="Q172" s="525"/>
      <c r="R172" s="523" t="s">
        <v>462</v>
      </c>
      <c r="S172" s="525"/>
      <c r="T172" s="525"/>
      <c r="U172" s="525"/>
      <c r="V172" s="525"/>
      <c r="W172" s="525"/>
      <c r="X172" s="525"/>
      <c r="Y172" s="525"/>
      <c r="Z172" s="525"/>
      <c r="AA172" s="525"/>
      <c r="AB172" s="525"/>
      <c r="AC172" s="525"/>
      <c r="AD172" s="525"/>
      <c r="AE172" s="443"/>
    </row>
    <row r="173" spans="13:31">
      <c r="M173" s="525"/>
      <c r="N173" s="525"/>
      <c r="O173" s="525"/>
      <c r="P173" s="525"/>
      <c r="Q173" s="525"/>
      <c r="R173" s="523" t="s">
        <v>464</v>
      </c>
      <c r="S173" s="525"/>
      <c r="T173" s="525"/>
      <c r="U173" s="525"/>
      <c r="V173" s="525"/>
      <c r="W173" s="525"/>
      <c r="X173" s="525"/>
      <c r="Y173" s="525"/>
      <c r="Z173" s="525"/>
      <c r="AA173" s="525"/>
      <c r="AB173" s="525"/>
      <c r="AC173" s="525"/>
      <c r="AD173" s="525"/>
      <c r="AE173" s="443"/>
    </row>
    <row r="174" spans="13:31">
      <c r="M174" s="525"/>
      <c r="N174" s="525"/>
      <c r="O174" s="525"/>
      <c r="P174" s="525"/>
      <c r="Q174" s="525"/>
      <c r="R174" s="523" t="s">
        <v>466</v>
      </c>
      <c r="S174" s="525"/>
      <c r="T174" s="525"/>
      <c r="U174" s="525"/>
      <c r="V174" s="525"/>
      <c r="W174" s="525"/>
      <c r="X174" s="525"/>
      <c r="Y174" s="525"/>
      <c r="Z174" s="525"/>
      <c r="AA174" s="525"/>
      <c r="AB174" s="525"/>
      <c r="AC174" s="525"/>
      <c r="AD174" s="525"/>
      <c r="AE174" s="443"/>
    </row>
    <row r="175" spans="13:31">
      <c r="M175" s="525"/>
      <c r="N175" s="525"/>
      <c r="O175" s="525"/>
      <c r="P175" s="525"/>
      <c r="Q175" s="525"/>
      <c r="R175" s="523" t="s">
        <v>468</v>
      </c>
      <c r="S175" s="525"/>
      <c r="T175" s="525"/>
      <c r="U175" s="525"/>
      <c r="V175" s="525"/>
      <c r="W175" s="525"/>
      <c r="X175" s="525"/>
      <c r="Y175" s="525"/>
      <c r="Z175" s="525"/>
      <c r="AA175" s="525"/>
      <c r="AB175" s="525"/>
      <c r="AC175" s="525"/>
      <c r="AD175" s="525"/>
      <c r="AE175" s="443"/>
    </row>
    <row r="176" spans="13:31">
      <c r="M176" s="525"/>
      <c r="N176" s="525"/>
      <c r="O176" s="525"/>
      <c r="P176" s="525"/>
      <c r="Q176" s="525"/>
      <c r="R176" s="523" t="s">
        <v>470</v>
      </c>
      <c r="S176" s="525"/>
      <c r="T176" s="525"/>
      <c r="U176" s="525"/>
      <c r="V176" s="525"/>
      <c r="W176" s="525"/>
      <c r="X176" s="525"/>
      <c r="Y176" s="525"/>
      <c r="Z176" s="525"/>
      <c r="AA176" s="525"/>
      <c r="AB176" s="525"/>
      <c r="AC176" s="525"/>
      <c r="AD176" s="525"/>
      <c r="AE176" s="443"/>
    </row>
    <row r="177" spans="13:31">
      <c r="M177" s="525"/>
      <c r="N177" s="525"/>
      <c r="O177" s="525"/>
      <c r="P177" s="525"/>
      <c r="Q177" s="525"/>
      <c r="R177" s="523" t="s">
        <v>472</v>
      </c>
      <c r="S177" s="525"/>
      <c r="T177" s="525"/>
      <c r="U177" s="525"/>
      <c r="V177" s="525"/>
      <c r="W177" s="525"/>
      <c r="X177" s="525"/>
      <c r="Y177" s="525"/>
      <c r="Z177" s="525"/>
      <c r="AA177" s="525"/>
      <c r="AB177" s="525"/>
      <c r="AC177" s="525"/>
      <c r="AD177" s="525"/>
      <c r="AE177" s="443"/>
    </row>
    <row r="178" spans="13:31">
      <c r="M178" s="525"/>
      <c r="N178" s="525"/>
      <c r="O178" s="525"/>
      <c r="P178" s="525"/>
      <c r="Q178" s="525"/>
      <c r="R178" s="523" t="s">
        <v>474</v>
      </c>
      <c r="S178" s="525"/>
      <c r="T178" s="525"/>
      <c r="U178" s="525"/>
      <c r="V178" s="525"/>
      <c r="W178" s="525"/>
      <c r="X178" s="525"/>
      <c r="Y178" s="525"/>
      <c r="Z178" s="525"/>
      <c r="AA178" s="525"/>
      <c r="AB178" s="525"/>
      <c r="AC178" s="525"/>
      <c r="AD178" s="525"/>
      <c r="AE178" s="443"/>
    </row>
    <row r="179" spans="13:31">
      <c r="M179" s="525"/>
      <c r="N179" s="525"/>
      <c r="O179" s="525"/>
      <c r="P179" s="525"/>
      <c r="Q179" s="525"/>
      <c r="R179" s="523" t="s">
        <v>476</v>
      </c>
      <c r="S179" s="525"/>
      <c r="T179" s="525"/>
      <c r="U179" s="525"/>
      <c r="V179" s="525"/>
      <c r="W179" s="525"/>
      <c r="X179" s="525"/>
      <c r="Y179" s="525"/>
      <c r="Z179" s="525"/>
      <c r="AA179" s="525"/>
      <c r="AB179" s="525"/>
      <c r="AC179" s="525"/>
      <c r="AD179" s="525"/>
      <c r="AE179" s="443"/>
    </row>
    <row r="180" spans="13:31">
      <c r="M180" s="525"/>
      <c r="N180" s="525"/>
      <c r="O180" s="525"/>
      <c r="P180" s="525"/>
      <c r="Q180" s="525"/>
      <c r="R180" s="523" t="s">
        <v>478</v>
      </c>
      <c r="S180" s="525"/>
      <c r="T180" s="525"/>
      <c r="U180" s="525"/>
      <c r="V180" s="525"/>
      <c r="W180" s="525"/>
      <c r="X180" s="525"/>
      <c r="Y180" s="525"/>
      <c r="Z180" s="525"/>
      <c r="AA180" s="525"/>
      <c r="AB180" s="525"/>
      <c r="AC180" s="525"/>
      <c r="AD180" s="525"/>
      <c r="AE180" s="443"/>
    </row>
    <row r="181" spans="13:31">
      <c r="M181" s="525"/>
      <c r="N181" s="525"/>
      <c r="O181" s="525"/>
      <c r="P181" s="525"/>
      <c r="Q181" s="525"/>
      <c r="R181" s="523" t="s">
        <v>480</v>
      </c>
      <c r="S181" s="525"/>
      <c r="T181" s="525"/>
      <c r="U181" s="525"/>
      <c r="V181" s="525"/>
      <c r="W181" s="525"/>
      <c r="X181" s="525"/>
      <c r="Y181" s="525"/>
      <c r="Z181" s="525"/>
      <c r="AA181" s="525"/>
      <c r="AB181" s="525"/>
      <c r="AC181" s="525"/>
      <c r="AD181" s="525"/>
      <c r="AE181" s="443"/>
    </row>
    <row r="182" spans="13:31">
      <c r="M182" s="525"/>
      <c r="N182" s="525"/>
      <c r="O182" s="525"/>
      <c r="P182" s="525"/>
      <c r="Q182" s="525"/>
      <c r="R182" s="523" t="s">
        <v>482</v>
      </c>
      <c r="S182" s="525"/>
      <c r="T182" s="525"/>
      <c r="U182" s="525"/>
      <c r="V182" s="525"/>
      <c r="W182" s="525"/>
      <c r="X182" s="525"/>
      <c r="Y182" s="525"/>
      <c r="Z182" s="525"/>
      <c r="AA182" s="525"/>
      <c r="AB182" s="525"/>
      <c r="AC182" s="525"/>
      <c r="AD182" s="525"/>
      <c r="AE182" s="443"/>
    </row>
    <row r="183" spans="13:31">
      <c r="M183" s="525"/>
      <c r="N183" s="525"/>
      <c r="O183" s="525"/>
      <c r="P183" s="525"/>
      <c r="Q183" s="525"/>
      <c r="R183" s="523" t="s">
        <v>484</v>
      </c>
      <c r="S183" s="525"/>
      <c r="T183" s="525"/>
      <c r="U183" s="525"/>
      <c r="V183" s="525"/>
      <c r="W183" s="525"/>
      <c r="X183" s="525"/>
      <c r="Y183" s="525"/>
      <c r="Z183" s="525"/>
      <c r="AA183" s="525"/>
      <c r="AB183" s="525"/>
      <c r="AC183" s="525"/>
      <c r="AD183" s="525"/>
      <c r="AE183" s="443"/>
    </row>
    <row r="184" spans="13:31">
      <c r="M184" s="525"/>
      <c r="N184" s="525"/>
      <c r="O184" s="525"/>
      <c r="P184" s="525"/>
      <c r="Q184" s="525"/>
      <c r="R184" s="523" t="s">
        <v>486</v>
      </c>
      <c r="S184" s="525"/>
      <c r="T184" s="525"/>
      <c r="U184" s="525"/>
      <c r="V184" s="525"/>
      <c r="W184" s="525"/>
      <c r="X184" s="525"/>
      <c r="Y184" s="525"/>
      <c r="Z184" s="525"/>
      <c r="AA184" s="525"/>
      <c r="AB184" s="525"/>
      <c r="AC184" s="525"/>
      <c r="AD184" s="525"/>
      <c r="AE184" s="443"/>
    </row>
    <row r="185" spans="13:31">
      <c r="M185" s="525"/>
      <c r="N185" s="525"/>
      <c r="O185" s="525"/>
      <c r="P185" s="525"/>
      <c r="Q185" s="525"/>
      <c r="R185" s="523" t="s">
        <v>488</v>
      </c>
      <c r="S185" s="525"/>
      <c r="T185" s="525"/>
      <c r="U185" s="525"/>
      <c r="V185" s="525"/>
      <c r="W185" s="525"/>
      <c r="X185" s="525"/>
      <c r="Y185" s="525"/>
      <c r="Z185" s="525"/>
      <c r="AA185" s="525"/>
      <c r="AB185" s="525"/>
      <c r="AC185" s="525"/>
      <c r="AD185" s="525"/>
      <c r="AE185" s="443"/>
    </row>
    <row r="186" spans="13:31">
      <c r="M186" s="525"/>
      <c r="N186" s="525"/>
      <c r="O186" s="525"/>
      <c r="P186" s="525"/>
      <c r="Q186" s="525"/>
      <c r="R186" s="523" t="s">
        <v>490</v>
      </c>
      <c r="S186" s="525"/>
      <c r="T186" s="525"/>
      <c r="U186" s="525"/>
      <c r="V186" s="525"/>
      <c r="W186" s="525"/>
      <c r="X186" s="525"/>
      <c r="Y186" s="525"/>
      <c r="Z186" s="525"/>
      <c r="AA186" s="525"/>
      <c r="AB186" s="525"/>
      <c r="AC186" s="525"/>
      <c r="AD186" s="525"/>
      <c r="AE186" s="443"/>
    </row>
    <row r="187" spans="13:31">
      <c r="M187" s="525"/>
      <c r="N187" s="525"/>
      <c r="O187" s="525"/>
      <c r="P187" s="525"/>
      <c r="Q187" s="525"/>
      <c r="R187" s="523" t="s">
        <v>492</v>
      </c>
      <c r="S187" s="525"/>
      <c r="T187" s="525"/>
      <c r="U187" s="525"/>
      <c r="V187" s="525"/>
      <c r="W187" s="525"/>
      <c r="X187" s="525"/>
      <c r="Y187" s="525"/>
      <c r="Z187" s="525"/>
      <c r="AA187" s="525"/>
      <c r="AB187" s="525"/>
      <c r="AC187" s="525"/>
      <c r="AD187" s="525"/>
      <c r="AE187" s="443"/>
    </row>
    <row r="188" spans="13:31">
      <c r="M188" s="525"/>
      <c r="N188" s="525"/>
      <c r="O188" s="525"/>
      <c r="P188" s="525"/>
      <c r="Q188" s="525"/>
      <c r="R188" s="523" t="s">
        <v>494</v>
      </c>
      <c r="S188" s="525"/>
      <c r="T188" s="525"/>
      <c r="U188" s="525"/>
      <c r="V188" s="525"/>
      <c r="W188" s="525"/>
      <c r="X188" s="525"/>
      <c r="Y188" s="525"/>
      <c r="Z188" s="525"/>
      <c r="AA188" s="525"/>
      <c r="AB188" s="525"/>
      <c r="AC188" s="525"/>
      <c r="AD188" s="525"/>
      <c r="AE188" s="443"/>
    </row>
    <row r="189" spans="13:31">
      <c r="M189" s="525"/>
      <c r="N189" s="525"/>
      <c r="O189" s="525"/>
      <c r="P189" s="525"/>
      <c r="Q189" s="525"/>
      <c r="R189" s="523" t="s">
        <v>496</v>
      </c>
      <c r="S189" s="525"/>
      <c r="T189" s="525"/>
      <c r="U189" s="525"/>
      <c r="V189" s="525"/>
      <c r="W189" s="525"/>
      <c r="X189" s="525"/>
      <c r="Y189" s="525"/>
      <c r="Z189" s="525"/>
      <c r="AA189" s="525"/>
      <c r="AB189" s="525"/>
      <c r="AC189" s="525"/>
      <c r="AD189" s="525"/>
      <c r="AE189" s="443"/>
    </row>
    <row r="190" spans="13:31">
      <c r="M190" s="525"/>
      <c r="N190" s="527" t="s">
        <v>1246</v>
      </c>
      <c r="O190" s="525"/>
      <c r="P190" s="525"/>
      <c r="Q190" s="525"/>
      <c r="R190" s="523" t="s">
        <v>498</v>
      </c>
      <c r="S190" s="525"/>
      <c r="T190" s="525"/>
      <c r="U190" s="525"/>
      <c r="V190" s="525"/>
      <c r="W190" s="525"/>
      <c r="X190" s="525"/>
      <c r="Y190" s="525"/>
      <c r="Z190" s="525"/>
      <c r="AA190" s="525"/>
      <c r="AB190" s="525"/>
      <c r="AC190" s="525"/>
      <c r="AD190" s="525"/>
      <c r="AE190" s="443"/>
    </row>
    <row r="191" spans="13:31">
      <c r="M191" s="525"/>
      <c r="N191" s="528">
        <f>COUNTBLANK(N3:N190)</f>
        <v>53</v>
      </c>
      <c r="O191" s="525"/>
      <c r="P191" s="525"/>
      <c r="Q191" s="525"/>
      <c r="R191" s="523" t="s">
        <v>500</v>
      </c>
      <c r="S191" s="525"/>
      <c r="T191" s="525"/>
      <c r="U191" s="525"/>
      <c r="V191" s="525"/>
      <c r="W191" s="525"/>
      <c r="X191" s="525"/>
      <c r="Y191" s="525"/>
      <c r="Z191" s="525"/>
      <c r="AA191" s="525"/>
      <c r="AB191" s="525"/>
      <c r="AC191" s="525"/>
      <c r="AD191" s="525"/>
      <c r="AE191" s="443"/>
    </row>
    <row r="192" spans="13:31">
      <c r="M192" s="525"/>
      <c r="N192" s="528"/>
      <c r="O192" s="525"/>
      <c r="P192" s="529"/>
      <c r="Q192" s="527" t="s">
        <v>1104</v>
      </c>
      <c r="R192" s="530" t="s">
        <v>502</v>
      </c>
      <c r="S192" s="525"/>
      <c r="T192" s="525"/>
      <c r="U192" s="525"/>
      <c r="V192" s="525"/>
      <c r="W192" s="525"/>
      <c r="X192" s="525"/>
      <c r="Y192" s="525"/>
      <c r="Z192" s="525"/>
      <c r="AA192" s="525"/>
      <c r="AB192" s="525"/>
      <c r="AC192" s="525"/>
      <c r="AD192" s="527"/>
      <c r="AE192" s="443"/>
    </row>
    <row r="193" spans="13:47">
      <c r="M193" s="501" t="str">
        <f>M3</f>
        <v>IPE A 100</v>
      </c>
      <c r="N193" s="501" t="str">
        <f t="shared" ref="N193:AD193" si="0">N3</f>
        <v>HE 100 AA</v>
      </c>
      <c r="O193" s="501" t="str">
        <f t="shared" si="0"/>
        <v>HD 260 x 54.1</v>
      </c>
      <c r="P193" s="501" t="str">
        <f t="shared" si="0"/>
        <v>HP 200 x 43</v>
      </c>
      <c r="Q193" s="501" t="str">
        <f t="shared" si="0"/>
        <v>IPN 120</v>
      </c>
      <c r="R193" s="501" t="str">
        <f t="shared" si="0"/>
        <v>W 100 x 100 x 19.3</v>
      </c>
      <c r="S193" s="501" t="str">
        <f t="shared" si="0"/>
        <v>HP 200 x 43</v>
      </c>
      <c r="T193" s="501" t="str">
        <f t="shared" si="0"/>
        <v>UB 152 x 89 x 16</v>
      </c>
      <c r="U193" s="501" t="str">
        <f t="shared" si="0"/>
        <v>UBP 203 x 203 x 45</v>
      </c>
      <c r="V193" s="501" t="str">
        <f t="shared" si="0"/>
        <v>UC 152 x 152 x 23</v>
      </c>
      <c r="W193" s="501" t="str">
        <f t="shared" si="0"/>
        <v>UAP 80</v>
      </c>
      <c r="X193" s="501" t="str">
        <f t="shared" si="0"/>
        <v>UPN 100</v>
      </c>
      <c r="Y193" s="501" t="str">
        <f t="shared" si="0"/>
        <v>L 100 x 100 x 8</v>
      </c>
      <c r="Z193" s="501" t="str">
        <f t="shared" si="0"/>
        <v>L 120 x 80 x 8</v>
      </c>
      <c r="AA193" s="501" t="str">
        <f t="shared" si="0"/>
        <v>C 200 x 17.1</v>
      </c>
      <c r="AB193" s="501" t="str">
        <f t="shared" si="0"/>
        <v>H 100 x 100 x 6 x 8</v>
      </c>
      <c r="AC193" s="501" t="str">
        <f t="shared" si="0"/>
        <v>1/2 IPE 400</v>
      </c>
      <c r="AD193" s="501" t="str">
        <f t="shared" si="0"/>
        <v>HEB 140</v>
      </c>
      <c r="AE193" s="124"/>
      <c r="AF193" s="124"/>
      <c r="AG193" s="54"/>
      <c r="AH193" s="124"/>
      <c r="AI193" s="54"/>
      <c r="AJ193" s="54"/>
      <c r="AK193" s="274"/>
      <c r="AL193" s="54"/>
      <c r="AM193" s="274"/>
      <c r="AN193" s="124"/>
      <c r="AO193" s="124"/>
      <c r="AP193" s="54"/>
      <c r="AQ193" s="54"/>
      <c r="AR193" s="124"/>
      <c r="AS193" s="54"/>
      <c r="AT193" s="54"/>
      <c r="AU193" s="54"/>
    </row>
    <row r="194" spans="13:47">
      <c r="M194">
        <f>COUNTBLANK(M3:M192)</f>
        <v>140</v>
      </c>
      <c r="N194">
        <f t="shared" ref="N194:AD194" si="1">COUNTBLANK(N3:N192)</f>
        <v>54</v>
      </c>
      <c r="O194">
        <f t="shared" si="1"/>
        <v>152</v>
      </c>
      <c r="P194">
        <f t="shared" si="1"/>
        <v>159</v>
      </c>
      <c r="Q194">
        <f t="shared" si="1"/>
        <v>171</v>
      </c>
      <c r="R194">
        <f t="shared" si="1"/>
        <v>0</v>
      </c>
      <c r="S194">
        <f t="shared" si="1"/>
        <v>177</v>
      </c>
      <c r="T194">
        <f t="shared" si="1"/>
        <v>123</v>
      </c>
      <c r="U194">
        <f t="shared" si="1"/>
        <v>173</v>
      </c>
      <c r="V194">
        <f t="shared" si="1"/>
        <v>159</v>
      </c>
      <c r="W194">
        <f t="shared" si="1"/>
        <v>181</v>
      </c>
      <c r="X194">
        <f t="shared" si="1"/>
        <v>175</v>
      </c>
      <c r="Y194">
        <f t="shared" si="1"/>
        <v>135</v>
      </c>
      <c r="Z194">
        <f t="shared" si="1"/>
        <v>175</v>
      </c>
      <c r="AA194">
        <f t="shared" si="1"/>
        <v>177</v>
      </c>
      <c r="AB194">
        <f t="shared" si="1"/>
        <v>140</v>
      </c>
      <c r="AC194">
        <f t="shared" si="1"/>
        <v>118</v>
      </c>
      <c r="AD194">
        <f t="shared" si="1"/>
        <v>115</v>
      </c>
    </row>
    <row r="195" spans="13:47">
      <c r="M195">
        <f>190-M194</f>
        <v>50</v>
      </c>
      <c r="N195">
        <f t="shared" ref="N195:AD195" si="2">190-N194</f>
        <v>136</v>
      </c>
      <c r="O195">
        <f t="shared" si="2"/>
        <v>38</v>
      </c>
      <c r="P195">
        <f t="shared" si="2"/>
        <v>31</v>
      </c>
      <c r="Q195">
        <f t="shared" si="2"/>
        <v>19</v>
      </c>
      <c r="R195">
        <f t="shared" si="2"/>
        <v>190</v>
      </c>
      <c r="S195">
        <f t="shared" si="2"/>
        <v>13</v>
      </c>
      <c r="T195">
        <f t="shared" si="2"/>
        <v>67</v>
      </c>
      <c r="U195">
        <f t="shared" si="2"/>
        <v>17</v>
      </c>
      <c r="V195">
        <f t="shared" si="2"/>
        <v>31</v>
      </c>
      <c r="W195">
        <f t="shared" si="2"/>
        <v>9</v>
      </c>
      <c r="X195">
        <f t="shared" si="2"/>
        <v>15</v>
      </c>
      <c r="Y195">
        <f t="shared" si="2"/>
        <v>55</v>
      </c>
      <c r="Z195">
        <f t="shared" si="2"/>
        <v>15</v>
      </c>
      <c r="AA195">
        <f t="shared" si="2"/>
        <v>13</v>
      </c>
      <c r="AB195">
        <f t="shared" si="2"/>
        <v>50</v>
      </c>
      <c r="AC195">
        <f t="shared" si="2"/>
        <v>72</v>
      </c>
      <c r="AD195">
        <f t="shared" si="2"/>
        <v>75</v>
      </c>
    </row>
    <row r="201" spans="13:47">
      <c r="M201" s="502" t="s">
        <v>1175</v>
      </c>
      <c r="N201" s="502"/>
      <c r="O201" s="502">
        <v>50</v>
      </c>
    </row>
    <row r="202" spans="13:47">
      <c r="M202" s="502" t="s">
        <v>1246</v>
      </c>
      <c r="N202" s="502"/>
      <c r="O202" s="502">
        <v>136</v>
      </c>
    </row>
    <row r="203" spans="13:47">
      <c r="M203" s="502" t="s">
        <v>991</v>
      </c>
      <c r="N203" s="502"/>
      <c r="O203" s="502">
        <v>38</v>
      </c>
    </row>
    <row r="204" spans="13:47">
      <c r="M204" s="502" t="s">
        <v>1054</v>
      </c>
      <c r="N204" s="502"/>
      <c r="O204" s="502">
        <v>31</v>
      </c>
    </row>
    <row r="205" spans="13:47">
      <c r="M205" s="502" t="s">
        <v>1104</v>
      </c>
      <c r="N205" s="502"/>
      <c r="O205" s="502">
        <v>19</v>
      </c>
    </row>
    <row r="206" spans="13:47">
      <c r="M206" s="502" t="s">
        <v>769</v>
      </c>
      <c r="N206" s="502"/>
      <c r="O206" s="502">
        <v>190</v>
      </c>
    </row>
    <row r="207" spans="13:47">
      <c r="M207" s="502" t="s">
        <v>1054</v>
      </c>
      <c r="N207" s="502"/>
      <c r="O207" s="502">
        <v>13</v>
      </c>
    </row>
    <row r="208" spans="13:47">
      <c r="M208" s="502" t="s">
        <v>550</v>
      </c>
      <c r="N208" s="502"/>
      <c r="O208" s="502">
        <v>67</v>
      </c>
    </row>
    <row r="209" spans="13:15">
      <c r="M209" s="502" t="s">
        <v>301</v>
      </c>
      <c r="N209" s="502"/>
      <c r="O209" s="502">
        <v>17</v>
      </c>
    </row>
    <row r="210" spans="13:15">
      <c r="M210" s="502" t="s">
        <v>322</v>
      </c>
      <c r="N210" s="502"/>
      <c r="O210" s="502">
        <v>31</v>
      </c>
    </row>
    <row r="211" spans="13:15">
      <c r="M211" s="502" t="s">
        <v>371</v>
      </c>
      <c r="N211" s="502"/>
      <c r="O211" s="502">
        <v>9</v>
      </c>
    </row>
    <row r="212" spans="13:15">
      <c r="M212" s="502" t="s">
        <v>387</v>
      </c>
      <c r="N212" s="502"/>
      <c r="O212" s="502">
        <v>15</v>
      </c>
    </row>
    <row r="213" spans="13:15">
      <c r="M213" s="502" t="s">
        <v>414</v>
      </c>
      <c r="N213" s="502"/>
      <c r="O213" s="502">
        <v>55</v>
      </c>
    </row>
    <row r="214" spans="13:15">
      <c r="M214" s="502" t="s">
        <v>191</v>
      </c>
      <c r="N214" s="502"/>
      <c r="O214" s="502">
        <v>15</v>
      </c>
    </row>
    <row r="215" spans="13:15">
      <c r="M215" s="502" t="s">
        <v>209</v>
      </c>
      <c r="N215" s="502"/>
      <c r="O215" s="502">
        <v>13</v>
      </c>
    </row>
    <row r="216" spans="13:15">
      <c r="M216" s="502" t="s">
        <v>246</v>
      </c>
      <c r="N216" s="502"/>
      <c r="O216" s="502">
        <v>50</v>
      </c>
    </row>
    <row r="217" spans="13:15">
      <c r="M217" s="502" t="s">
        <v>25</v>
      </c>
      <c r="N217" s="502"/>
      <c r="O217" s="502">
        <v>72</v>
      </c>
    </row>
    <row r="218" spans="13:15">
      <c r="M218" s="502" t="s">
        <v>79</v>
      </c>
      <c r="N218" s="502"/>
      <c r="O218" s="502">
        <v>75</v>
      </c>
    </row>
  </sheetData>
  <mergeCells count="2">
    <mergeCell ref="G2:J2"/>
    <mergeCell ref="I17:K17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8199" r:id="rId4" name="Novo_Perfil">
          <controlPr defaultSize="0" autoLine="0" autoPict="0" r:id="rId5">
            <anchor>
              <from>
                <xdr:col>3</xdr:col>
                <xdr:colOff>180975</xdr:colOff>
                <xdr:row>0</xdr:row>
                <xdr:rowOff>238125</xdr:rowOff>
              </from>
              <to>
                <xdr:col>5</xdr:col>
                <xdr:colOff>495300</xdr:colOff>
                <xdr:row>3</xdr:row>
                <xdr:rowOff>161925</xdr:rowOff>
              </to>
            </anchor>
          </controlPr>
        </control>
      </mc:Choice>
      <mc:Fallback>
        <control shapeId="8199" r:id="rId4" name="Novo_Perfil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olha22">
    <tabColor rgb="FFFF0000"/>
  </sheetPr>
  <dimension ref="A1:P157"/>
  <sheetViews>
    <sheetView tabSelected="1" zoomScaleNormal="100" workbookViewId="0">
      <selection activeCell="Q7" sqref="Q7"/>
    </sheetView>
  </sheetViews>
  <sheetFormatPr defaultRowHeight="12"/>
  <cols>
    <col min="1" max="1" width="5.5703125" customWidth="1"/>
    <col min="2" max="2" width="12.7109375" customWidth="1"/>
    <col min="3" max="3" width="11.5703125" customWidth="1"/>
    <col min="4" max="4" width="12.42578125" customWidth="1"/>
    <col min="5" max="6" width="11.42578125" customWidth="1"/>
    <col min="7" max="7" width="9.5703125" customWidth="1"/>
    <col min="8" max="8" width="10.28515625" customWidth="1"/>
    <col min="9" max="9" width="3.42578125" customWidth="1"/>
    <col min="10" max="10" width="8.5703125" customWidth="1"/>
    <col min="11" max="11" width="10.140625" customWidth="1"/>
    <col min="13" max="13" width="10.85546875" customWidth="1"/>
  </cols>
  <sheetData>
    <row r="1" spans="1:14">
      <c r="A1" s="451"/>
      <c r="B1" s="452"/>
      <c r="C1" s="452"/>
      <c r="D1" s="452"/>
      <c r="E1" s="452"/>
      <c r="F1" s="452"/>
      <c r="G1" s="452"/>
      <c r="H1" s="452"/>
      <c r="I1" s="452"/>
      <c r="J1" s="452"/>
      <c r="L1" s="589"/>
    </row>
    <row r="2" spans="1:14" ht="15.75">
      <c r="A2" s="452"/>
      <c r="B2" s="452"/>
      <c r="C2" s="453" t="s">
        <v>1431</v>
      </c>
      <c r="D2" s="452"/>
      <c r="E2" s="452"/>
      <c r="F2" s="452"/>
      <c r="G2" s="452"/>
      <c r="H2" s="452"/>
      <c r="I2" s="452"/>
      <c r="J2" s="452"/>
      <c r="L2" s="589"/>
      <c r="N2" t="s">
        <v>1509</v>
      </c>
    </row>
    <row r="3" spans="1:14">
      <c r="A3" s="452"/>
      <c r="B3" s="452"/>
      <c r="C3" s="452"/>
      <c r="D3" s="452"/>
      <c r="E3" s="452"/>
      <c r="F3" s="452"/>
      <c r="G3" s="452"/>
      <c r="H3" s="452"/>
      <c r="I3" s="452"/>
      <c r="J3" s="452"/>
      <c r="L3" s="589"/>
    </row>
    <row r="4" spans="1:14" ht="14.25">
      <c r="A4" s="452"/>
      <c r="B4" s="452"/>
      <c r="C4" s="452"/>
      <c r="D4" s="460" t="s">
        <v>1433</v>
      </c>
      <c r="E4" s="586" t="s">
        <v>1248</v>
      </c>
      <c r="F4" s="460"/>
      <c r="G4" s="452"/>
      <c r="H4" s="452"/>
      <c r="I4" s="452"/>
      <c r="J4" s="452"/>
      <c r="L4" s="589"/>
    </row>
    <row r="5" spans="1:14" ht="12.75" thickBot="1">
      <c r="A5" s="452"/>
      <c r="B5" s="452"/>
      <c r="C5" s="452"/>
      <c r="D5" s="452"/>
      <c r="E5" s="452"/>
      <c r="F5" s="452"/>
      <c r="G5" s="452"/>
      <c r="H5" s="452"/>
      <c r="I5" s="452"/>
      <c r="J5" s="452"/>
      <c r="L5" s="589"/>
    </row>
    <row r="6" spans="1:14" ht="14.25">
      <c r="A6" s="452"/>
      <c r="B6" s="462" t="s">
        <v>1375</v>
      </c>
      <c r="C6" s="463"/>
      <c r="D6" s="452"/>
      <c r="E6" s="582"/>
      <c r="F6" s="583"/>
      <c r="G6" s="578" t="s">
        <v>1442</v>
      </c>
      <c r="H6" s="680">
        <v>449.5</v>
      </c>
      <c r="I6" s="452"/>
      <c r="J6" s="461"/>
      <c r="K6" s="588" t="s">
        <v>1399</v>
      </c>
      <c r="L6" s="589"/>
    </row>
    <row r="7" spans="1:14" ht="14.25">
      <c r="A7" s="452"/>
      <c r="B7" s="663" t="s">
        <v>1630</v>
      </c>
      <c r="C7" s="675">
        <v>210000</v>
      </c>
      <c r="D7" s="452"/>
      <c r="E7" s="660" t="s">
        <v>1608</v>
      </c>
      <c r="F7" s="677" t="s">
        <v>1128</v>
      </c>
      <c r="G7" s="579" t="s">
        <v>1444</v>
      </c>
      <c r="H7" s="681">
        <v>89.91</v>
      </c>
      <c r="I7" s="452"/>
      <c r="J7" s="668" t="s">
        <v>1434</v>
      </c>
      <c r="K7" s="686">
        <v>4.2</v>
      </c>
      <c r="L7" s="589"/>
    </row>
    <row r="8" spans="1:14" ht="14.25">
      <c r="A8" s="452"/>
      <c r="B8" s="664" t="s">
        <v>1629</v>
      </c>
      <c r="C8" s="675">
        <v>275</v>
      </c>
      <c r="D8" s="452"/>
      <c r="E8" s="661" t="s">
        <v>1402</v>
      </c>
      <c r="F8" s="678">
        <v>1</v>
      </c>
      <c r="G8" s="579" t="s">
        <v>1445</v>
      </c>
      <c r="H8" s="681">
        <v>104.2</v>
      </c>
      <c r="I8" s="452"/>
      <c r="J8" s="668" t="s">
        <v>1400</v>
      </c>
      <c r="K8" s="686">
        <v>2.94</v>
      </c>
      <c r="L8" s="589"/>
    </row>
    <row r="9" spans="1:14" ht="14.25">
      <c r="A9" s="452"/>
      <c r="B9" s="665" t="s">
        <v>1376</v>
      </c>
      <c r="C9" s="675">
        <v>430</v>
      </c>
      <c r="D9" s="452"/>
      <c r="E9" s="662" t="s">
        <v>1455</v>
      </c>
      <c r="F9" s="688">
        <v>26.04</v>
      </c>
      <c r="G9" s="580" t="s">
        <v>1446</v>
      </c>
      <c r="H9" s="682">
        <v>4.1599998474121094</v>
      </c>
      <c r="I9" s="452"/>
      <c r="J9" s="668" t="s">
        <v>1401</v>
      </c>
      <c r="K9" s="686">
        <v>4.2</v>
      </c>
      <c r="L9" s="590" t="s">
        <v>1487</v>
      </c>
    </row>
    <row r="10" spans="1:14" ht="15">
      <c r="A10" s="452"/>
      <c r="B10" s="666" t="s">
        <v>1632</v>
      </c>
      <c r="C10" s="675">
        <v>1</v>
      </c>
      <c r="D10" s="452"/>
      <c r="E10" s="661" t="s">
        <v>1454</v>
      </c>
      <c r="F10" s="689">
        <v>0</v>
      </c>
      <c r="G10" s="578" t="s">
        <v>1443</v>
      </c>
      <c r="H10" s="680">
        <v>167.3</v>
      </c>
      <c r="I10" s="452"/>
      <c r="J10" s="668" t="s">
        <v>1403</v>
      </c>
      <c r="K10" s="686">
        <v>4.2</v>
      </c>
      <c r="L10" s="589"/>
    </row>
    <row r="11" spans="1:14" ht="15.75" thickBot="1">
      <c r="A11" s="452"/>
      <c r="B11" s="667" t="s">
        <v>1633</v>
      </c>
      <c r="C11" s="676">
        <v>1</v>
      </c>
      <c r="D11" s="452"/>
      <c r="E11" s="661" t="s">
        <v>1453</v>
      </c>
      <c r="F11" s="689">
        <v>0</v>
      </c>
      <c r="G11" s="579" t="s">
        <v>1447</v>
      </c>
      <c r="H11" s="681">
        <v>33.450000000000003</v>
      </c>
      <c r="I11" s="452"/>
      <c r="J11" s="669" t="s">
        <v>1404</v>
      </c>
      <c r="K11" s="687">
        <v>4.2</v>
      </c>
      <c r="L11" s="589"/>
    </row>
    <row r="12" spans="1:14" ht="14.25">
      <c r="A12" s="452"/>
      <c r="B12" s="452"/>
      <c r="C12" s="452"/>
      <c r="D12" s="452"/>
      <c r="E12" s="662" t="s">
        <v>1406</v>
      </c>
      <c r="F12" s="679" t="s">
        <v>1131</v>
      </c>
      <c r="G12" s="579" t="s">
        <v>1448</v>
      </c>
      <c r="H12" s="681">
        <v>51.42</v>
      </c>
      <c r="I12" s="452"/>
      <c r="J12" s="452"/>
      <c r="L12" s="589"/>
    </row>
    <row r="13" spans="1:14" ht="14.25">
      <c r="A13" s="452"/>
      <c r="B13" s="452"/>
      <c r="C13" s="452"/>
      <c r="D13" s="452"/>
      <c r="E13" s="662" t="s">
        <v>1408</v>
      </c>
      <c r="F13" s="679" t="s">
        <v>1658</v>
      </c>
      <c r="G13" s="580" t="s">
        <v>1451</v>
      </c>
      <c r="H13" s="683">
        <v>2.5299999237060549</v>
      </c>
      <c r="I13" s="452"/>
      <c r="J13" s="673"/>
      <c r="K13" s="571" t="s">
        <v>1610</v>
      </c>
      <c r="L13" s="589"/>
    </row>
    <row r="14" spans="1:14" ht="14.25">
      <c r="A14" s="452"/>
      <c r="B14" s="452"/>
      <c r="C14" s="452"/>
      <c r="D14" s="452"/>
      <c r="E14" s="662" t="s">
        <v>1409</v>
      </c>
      <c r="F14" s="679" t="s">
        <v>1658</v>
      </c>
      <c r="G14" s="581" t="s">
        <v>1449</v>
      </c>
      <c r="H14" s="684">
        <v>9.25</v>
      </c>
      <c r="I14" s="452"/>
      <c r="J14" s="674"/>
      <c r="K14" s="571" t="s">
        <v>1611</v>
      </c>
      <c r="L14" s="589"/>
    </row>
    <row r="15" spans="1:14" ht="14.25">
      <c r="A15" s="452"/>
      <c r="B15" s="452"/>
      <c r="C15" s="452"/>
      <c r="D15" s="452"/>
      <c r="E15" s="584" t="s">
        <v>1452</v>
      </c>
      <c r="F15" s="585"/>
      <c r="G15" s="580" t="s">
        <v>1450</v>
      </c>
      <c r="H15" s="685">
        <v>3380</v>
      </c>
      <c r="I15" s="452"/>
      <c r="J15" s="452"/>
      <c r="L15" s="589"/>
    </row>
    <row r="16" spans="1:14">
      <c r="A16" s="452"/>
      <c r="B16" s="452"/>
      <c r="C16" s="452"/>
      <c r="D16" s="452"/>
      <c r="E16" s="452"/>
      <c r="F16" s="452"/>
      <c r="G16" s="452"/>
      <c r="H16" s="452"/>
      <c r="I16" s="452"/>
      <c r="J16" s="452"/>
      <c r="L16" s="589"/>
    </row>
    <row r="17" spans="1:12">
      <c r="A17" s="452"/>
      <c r="B17" s="452"/>
      <c r="C17" s="452"/>
      <c r="D17" s="452"/>
      <c r="E17" s="452"/>
      <c r="F17" s="452"/>
      <c r="G17" s="452"/>
      <c r="H17" s="452"/>
      <c r="I17" s="452"/>
      <c r="J17" s="452"/>
      <c r="L17" s="589"/>
    </row>
    <row r="18" spans="1:12" ht="12.75" thickBot="1">
      <c r="A18" s="452"/>
      <c r="B18" s="481" t="s">
        <v>1436</v>
      </c>
      <c r="C18" s="452"/>
      <c r="D18" s="452"/>
      <c r="E18" s="452"/>
      <c r="F18" s="452"/>
      <c r="G18" s="452"/>
      <c r="L18" s="589"/>
    </row>
    <row r="19" spans="1:12" ht="12.75">
      <c r="A19" s="452"/>
      <c r="B19" s="618" t="s">
        <v>1439</v>
      </c>
      <c r="C19" s="694">
        <v>6236.5946880000001</v>
      </c>
      <c r="D19" s="618" t="s">
        <v>1418</v>
      </c>
      <c r="E19" s="690">
        <v>2.7519999999999998</v>
      </c>
      <c r="F19" s="618" t="s">
        <v>1419</v>
      </c>
      <c r="G19" s="613">
        <v>1</v>
      </c>
      <c r="H19" s="452" t="s">
        <v>1417</v>
      </c>
      <c r="K19" s="452"/>
      <c r="L19" s="577"/>
    </row>
    <row r="20" spans="1:12" ht="15.75" thickBot="1">
      <c r="A20" s="452"/>
      <c r="B20" s="619" t="s">
        <v>1440</v>
      </c>
      <c r="C20" s="695">
        <v>17163.109376</v>
      </c>
      <c r="D20" s="622" t="s">
        <v>1420</v>
      </c>
      <c r="E20" s="691">
        <v>1</v>
      </c>
      <c r="F20" s="619" t="s">
        <v>1421</v>
      </c>
      <c r="G20" s="614">
        <v>1</v>
      </c>
      <c r="H20" s="624" t="s">
        <v>1614</v>
      </c>
      <c r="J20" s="576">
        <v>2.59</v>
      </c>
      <c r="K20" s="487" t="s">
        <v>1617</v>
      </c>
      <c r="L20" s="591"/>
    </row>
    <row r="21" spans="1:12" ht="15.75" thickBot="1">
      <c r="A21" s="452"/>
      <c r="B21" s="620" t="s">
        <v>1423</v>
      </c>
      <c r="C21" s="615"/>
      <c r="D21" s="623" t="s">
        <v>1422</v>
      </c>
      <c r="E21" s="692">
        <v>1</v>
      </c>
      <c r="F21" s="452"/>
      <c r="G21" s="452"/>
      <c r="H21" s="624" t="s">
        <v>1615</v>
      </c>
      <c r="J21" s="576">
        <v>2.59</v>
      </c>
      <c r="K21" s="487" t="s">
        <v>1616</v>
      </c>
      <c r="L21" s="591"/>
    </row>
    <row r="22" spans="1:12">
      <c r="B22" s="621" t="s">
        <v>1424</v>
      </c>
      <c r="C22" s="693">
        <v>1.2</v>
      </c>
      <c r="D22" s="618" t="s">
        <v>1437</v>
      </c>
      <c r="E22" s="690">
        <v>0</v>
      </c>
      <c r="F22" s="452"/>
      <c r="G22" s="452"/>
      <c r="L22" s="592" t="s">
        <v>1487</v>
      </c>
    </row>
    <row r="23" spans="1:12" ht="12.75" thickBot="1">
      <c r="A23" s="452"/>
      <c r="B23" s="616"/>
      <c r="C23" s="617"/>
      <c r="D23" s="619" t="s">
        <v>1438</v>
      </c>
      <c r="E23" s="692">
        <v>0</v>
      </c>
      <c r="F23" s="452" t="s">
        <v>1634</v>
      </c>
      <c r="G23" s="452"/>
      <c r="L23" s="589"/>
    </row>
    <row r="24" spans="1:12">
      <c r="A24" s="452"/>
      <c r="B24" s="452"/>
      <c r="C24" s="452"/>
      <c r="F24" s="452"/>
      <c r="G24" s="452"/>
      <c r="I24" s="452"/>
      <c r="J24" s="452"/>
      <c r="L24" s="589"/>
    </row>
    <row r="25" spans="1:12">
      <c r="A25" s="452"/>
      <c r="B25" s="452" t="s">
        <v>1441</v>
      </c>
      <c r="C25" s="573">
        <v>0</v>
      </c>
      <c r="D25" s="452" t="s">
        <v>1467</v>
      </c>
      <c r="E25" s="572">
        <v>34295.13671875</v>
      </c>
      <c r="F25" s="452"/>
      <c r="G25" s="452"/>
      <c r="I25" s="452"/>
      <c r="L25" s="589"/>
    </row>
    <row r="26" spans="1:12">
      <c r="A26" s="452"/>
      <c r="B26" s="452"/>
      <c r="C26" s="452"/>
      <c r="D26" s="452"/>
      <c r="E26" s="452"/>
      <c r="F26" s="452"/>
      <c r="G26" s="452"/>
      <c r="H26" s="452"/>
      <c r="I26" s="452"/>
      <c r="J26" s="452"/>
      <c r="L26" s="589"/>
    </row>
    <row r="27" spans="1:12">
      <c r="A27" s="452"/>
      <c r="B27" s="575" t="s">
        <v>1612</v>
      </c>
      <c r="C27" s="452"/>
      <c r="F27" s="452"/>
      <c r="G27" s="452"/>
      <c r="H27" s="452"/>
      <c r="I27" s="452"/>
      <c r="J27" s="452"/>
      <c r="L27" s="589"/>
    </row>
    <row r="28" spans="1:12" ht="12.75" thickBot="1">
      <c r="A28" s="452"/>
      <c r="B28" s="452"/>
      <c r="C28" s="452"/>
      <c r="E28" s="452"/>
      <c r="F28" s="452"/>
      <c r="G28" s="452"/>
      <c r="H28" s="452"/>
      <c r="I28" s="452"/>
      <c r="J28" s="452"/>
      <c r="L28" s="589"/>
    </row>
    <row r="29" spans="1:12" ht="15.75" thickTop="1" thickBot="1">
      <c r="A29" s="452"/>
      <c r="B29" s="625"/>
      <c r="C29" s="599" t="s">
        <v>1405</v>
      </c>
      <c r="D29" s="454"/>
      <c r="E29" s="559" t="s">
        <v>1377</v>
      </c>
      <c r="F29" s="560" t="s">
        <v>1377</v>
      </c>
      <c r="G29" s="560" t="s">
        <v>1377</v>
      </c>
      <c r="H29" s="561" t="s">
        <v>1378</v>
      </c>
      <c r="I29" s="452"/>
      <c r="J29" s="452"/>
      <c r="L29" s="589"/>
    </row>
    <row r="30" spans="1:12" ht="15" thickBot="1">
      <c r="A30" s="452"/>
      <c r="B30" s="626" t="s">
        <v>1407</v>
      </c>
      <c r="C30" s="676">
        <v>3440</v>
      </c>
      <c r="D30" s="454"/>
      <c r="E30" s="563" t="s">
        <v>1379</v>
      </c>
      <c r="F30" s="564" t="s">
        <v>1380</v>
      </c>
      <c r="G30" s="564" t="s">
        <v>1381</v>
      </c>
      <c r="H30" s="565" t="s">
        <v>1382</v>
      </c>
      <c r="I30" s="452"/>
      <c r="J30" s="447" t="s">
        <v>1512</v>
      </c>
      <c r="L30" s="659" t="s">
        <v>1487</v>
      </c>
    </row>
    <row r="31" spans="1:12" ht="15.75" thickBot="1">
      <c r="A31" s="452"/>
      <c r="B31" s="452"/>
      <c r="C31" s="452"/>
      <c r="D31" s="459" t="s">
        <v>1387</v>
      </c>
      <c r="E31" s="696">
        <v>-420</v>
      </c>
      <c r="F31" s="697">
        <v>420</v>
      </c>
      <c r="G31" s="697">
        <v>0</v>
      </c>
      <c r="H31" s="698" t="s">
        <v>1495</v>
      </c>
      <c r="I31" s="452"/>
      <c r="J31" s="447" t="s">
        <v>1514</v>
      </c>
      <c r="L31" s="589"/>
    </row>
    <row r="32" spans="1:12" ht="14.25">
      <c r="A32" s="452"/>
      <c r="B32" s="452"/>
      <c r="C32" s="452"/>
      <c r="D32" s="459"/>
      <c r="E32" s="568" t="s">
        <v>1389</v>
      </c>
      <c r="F32" s="569" t="s">
        <v>1390</v>
      </c>
      <c r="G32" s="569" t="s">
        <v>1391</v>
      </c>
      <c r="H32" s="570"/>
      <c r="I32" s="452"/>
      <c r="J32" s="447" t="s">
        <v>1513</v>
      </c>
      <c r="L32" s="589"/>
    </row>
    <row r="33" spans="1:14" ht="15.75" thickBot="1">
      <c r="A33" s="452"/>
      <c r="B33" s="452"/>
      <c r="C33" s="452"/>
      <c r="D33" s="459" t="s">
        <v>1393</v>
      </c>
      <c r="E33" s="699">
        <v>110</v>
      </c>
      <c r="F33" s="700">
        <v>0</v>
      </c>
      <c r="G33" s="700">
        <v>0</v>
      </c>
      <c r="H33" s="701" t="s">
        <v>1495</v>
      </c>
      <c r="I33" s="452"/>
      <c r="J33" s="452"/>
      <c r="L33" s="589"/>
    </row>
    <row r="34" spans="1:14" ht="14.25">
      <c r="A34" s="452"/>
      <c r="B34" s="452"/>
      <c r="C34" s="452"/>
      <c r="D34" s="459"/>
      <c r="E34" s="562" t="s">
        <v>1394</v>
      </c>
      <c r="F34" s="566" t="s">
        <v>1395</v>
      </c>
      <c r="G34" s="566" t="s">
        <v>1396</v>
      </c>
      <c r="H34" s="567"/>
      <c r="I34" s="452"/>
      <c r="J34" s="452"/>
      <c r="L34" s="589"/>
    </row>
    <row r="35" spans="1:14" ht="15.75" thickBot="1">
      <c r="A35" s="452"/>
      <c r="B35" s="452"/>
      <c r="C35" s="452"/>
      <c r="D35" s="459" t="s">
        <v>1398</v>
      </c>
      <c r="E35" s="702">
        <v>-420</v>
      </c>
      <c r="F35" s="703">
        <v>420</v>
      </c>
      <c r="G35" s="703">
        <v>0</v>
      </c>
      <c r="H35" s="704">
        <v>0</v>
      </c>
      <c r="I35" s="452"/>
      <c r="J35" s="452"/>
      <c r="L35" s="589"/>
    </row>
    <row r="36" spans="1:14" ht="12.75" thickTop="1">
      <c r="A36" s="452"/>
      <c r="B36" s="452"/>
      <c r="C36" s="452"/>
      <c r="D36" s="452"/>
      <c r="E36" s="452"/>
      <c r="F36" s="452"/>
      <c r="G36" s="452"/>
      <c r="H36" s="452"/>
      <c r="I36" s="452"/>
      <c r="J36" s="452"/>
      <c r="L36" s="589"/>
    </row>
    <row r="37" spans="1:14">
      <c r="A37" s="452"/>
      <c r="B37" s="452"/>
      <c r="C37" s="452"/>
      <c r="D37" s="452"/>
      <c r="E37" s="452"/>
      <c r="F37" s="452"/>
      <c r="G37" s="452"/>
      <c r="H37" s="452"/>
      <c r="I37" s="452"/>
      <c r="J37" s="452"/>
      <c r="L37" s="589"/>
    </row>
    <row r="38" spans="1:14" ht="18">
      <c r="A38" s="452"/>
      <c r="B38" s="455" t="s">
        <v>1609</v>
      </c>
      <c r="C38" s="452"/>
      <c r="D38" s="452"/>
      <c r="E38" s="452"/>
      <c r="F38" s="452"/>
      <c r="G38" s="452"/>
      <c r="H38" s="452"/>
      <c r="I38" s="452"/>
      <c r="J38" s="452"/>
      <c r="L38" s="589"/>
    </row>
    <row r="39" spans="1:14" ht="14.25">
      <c r="A39" s="454"/>
      <c r="D39" s="454"/>
      <c r="E39" s="454"/>
      <c r="F39" s="454"/>
      <c r="G39" s="454"/>
      <c r="H39" s="454"/>
      <c r="I39" s="456"/>
      <c r="J39" s="456"/>
      <c r="K39" s="447"/>
      <c r="L39" s="589"/>
    </row>
    <row r="40" spans="1:14" ht="18.75">
      <c r="A40" s="454"/>
      <c r="B40" s="706" t="s">
        <v>1466</v>
      </c>
      <c r="C40" s="611"/>
      <c r="D40" s="705" t="s">
        <v>1631</v>
      </c>
      <c r="E40" s="456"/>
      <c r="F40" s="457"/>
      <c r="K40" s="447"/>
      <c r="L40" s="592" t="s">
        <v>1487</v>
      </c>
    </row>
    <row r="41" spans="1:14" ht="15" thickBot="1">
      <c r="B41" s="454"/>
      <c r="C41" s="454"/>
      <c r="D41" s="454">
        <v>0</v>
      </c>
      <c r="E41" s="458"/>
      <c r="L41" s="589"/>
    </row>
    <row r="42" spans="1:14" ht="15.75" thickBot="1">
      <c r="B42" s="594" t="s">
        <v>1383</v>
      </c>
      <c r="C42" s="595" t="s">
        <v>1384</v>
      </c>
      <c r="D42" s="596" t="s">
        <v>1385</v>
      </c>
      <c r="E42" s="596" t="s">
        <v>1386</v>
      </c>
      <c r="F42" s="597" t="s">
        <v>1378</v>
      </c>
      <c r="L42" s="589"/>
      <c r="M42" s="447"/>
      <c r="N42" s="447"/>
    </row>
    <row r="43" spans="1:14" ht="15.75" thickBot="1">
      <c r="B43" s="720">
        <v>0.40000000596046448</v>
      </c>
      <c r="C43" s="707">
        <v>-1</v>
      </c>
      <c r="D43" s="708" t="s">
        <v>1432</v>
      </c>
      <c r="E43" s="709" t="s">
        <v>1432</v>
      </c>
      <c r="F43" s="710" t="s">
        <v>1388</v>
      </c>
      <c r="L43" s="589"/>
      <c r="N43" s="447"/>
    </row>
    <row r="44" spans="1:14" ht="14.25">
      <c r="B44" s="598" t="s">
        <v>1392</v>
      </c>
      <c r="C44" s="711"/>
      <c r="D44" s="712"/>
      <c r="E44" s="713"/>
      <c r="F44" s="714"/>
      <c r="L44" s="589"/>
      <c r="N44" s="447"/>
    </row>
    <row r="45" spans="1:14" ht="15" thickBot="1">
      <c r="B45" s="721">
        <v>0.60000002384185791</v>
      </c>
      <c r="C45" s="715">
        <v>0</v>
      </c>
      <c r="D45" s="716" t="s">
        <v>1432</v>
      </c>
      <c r="E45" s="717" t="s">
        <v>1432</v>
      </c>
      <c r="F45" s="718" t="s">
        <v>1388</v>
      </c>
      <c r="L45" s="589"/>
      <c r="N45" s="447"/>
    </row>
    <row r="46" spans="1:14" ht="14.25">
      <c r="B46" s="598" t="s">
        <v>1397</v>
      </c>
      <c r="C46" s="711"/>
      <c r="D46" s="719"/>
      <c r="E46" s="713"/>
      <c r="F46" s="714"/>
      <c r="L46" s="589"/>
      <c r="N46" s="447"/>
    </row>
    <row r="47" spans="1:14" ht="15" thickBot="1">
      <c r="B47" s="721">
        <v>0.40000000596046448</v>
      </c>
      <c r="C47" s="715">
        <v>-1</v>
      </c>
      <c r="D47" s="716" t="s">
        <v>1432</v>
      </c>
      <c r="E47" s="717" t="s">
        <v>1432</v>
      </c>
      <c r="F47" s="718" t="s">
        <v>1388</v>
      </c>
      <c r="L47" s="589"/>
      <c r="N47" s="447"/>
    </row>
    <row r="48" spans="1:14" ht="15">
      <c r="A48" s="454"/>
      <c r="B48" s="452" t="s">
        <v>1468</v>
      </c>
      <c r="C48" s="452"/>
      <c r="D48" s="452"/>
      <c r="E48" s="452"/>
      <c r="F48" s="722" t="s">
        <v>1494</v>
      </c>
      <c r="G48" s="454"/>
      <c r="H48" s="454"/>
      <c r="I48" s="452"/>
      <c r="J48" s="452"/>
      <c r="L48" s="589"/>
      <c r="M48" s="447"/>
      <c r="N48" s="447"/>
    </row>
    <row r="49" spans="1:14" ht="14.25">
      <c r="A49" s="454"/>
      <c r="L49" s="589"/>
    </row>
    <row r="50" spans="1:14" ht="14.25">
      <c r="A50" s="454"/>
      <c r="L50" s="589"/>
    </row>
    <row r="51" spans="1:14" ht="14.25">
      <c r="A51" s="454"/>
      <c r="C51" s="600" t="s">
        <v>1626</v>
      </c>
      <c r="D51" s="602"/>
      <c r="E51" s="602"/>
      <c r="F51" s="658"/>
      <c r="G51" s="602"/>
      <c r="H51" s="602"/>
      <c r="I51" s="601"/>
      <c r="J51" s="604"/>
      <c r="K51" s="499"/>
      <c r="L51" s="589"/>
      <c r="M51" s="447"/>
      <c r="N51" s="447"/>
    </row>
    <row r="52" spans="1:14" ht="14.25">
      <c r="A52" s="454"/>
      <c r="B52" s="603"/>
      <c r="C52" s="604"/>
      <c r="D52" s="605"/>
      <c r="E52" s="600" t="s">
        <v>1627</v>
      </c>
      <c r="F52" s="602"/>
      <c r="G52" s="602"/>
      <c r="H52" s="605"/>
      <c r="I52" s="604"/>
      <c r="J52" s="604"/>
      <c r="K52" s="499"/>
      <c r="L52" s="589"/>
      <c r="M52" s="447"/>
      <c r="N52" s="447"/>
    </row>
    <row r="53" spans="1:14" ht="14.25">
      <c r="A53" s="454"/>
      <c r="B53" s="603" t="s">
        <v>1435</v>
      </c>
      <c r="C53" s="465"/>
      <c r="D53" s="465"/>
      <c r="E53" s="605"/>
      <c r="F53" s="465"/>
      <c r="G53" s="465"/>
      <c r="H53" s="454"/>
      <c r="I53" s="452"/>
      <c r="J53" s="452"/>
      <c r="L53" s="589"/>
      <c r="M53" s="447"/>
      <c r="N53" s="447"/>
    </row>
    <row r="54" spans="1:14" ht="15" thickBot="1">
      <c r="A54" s="454"/>
      <c r="C54" s="454"/>
      <c r="D54" s="454"/>
      <c r="E54" s="454"/>
      <c r="F54" s="454"/>
      <c r="G54" s="454"/>
      <c r="H54" s="454"/>
      <c r="I54" s="452"/>
      <c r="J54" s="452"/>
      <c r="L54" s="589"/>
    </row>
    <row r="55" spans="1:14" ht="17.25" thickTop="1" thickBot="1">
      <c r="A55" s="454"/>
      <c r="B55" s="631" t="s">
        <v>1618</v>
      </c>
      <c r="C55" s="723">
        <v>153942.8125</v>
      </c>
      <c r="D55" s="627"/>
      <c r="E55" s="633" t="s">
        <v>1621</v>
      </c>
      <c r="F55" s="725">
        <v>0.23372511069389704</v>
      </c>
      <c r="G55" s="634">
        <v>0.98802447319030762</v>
      </c>
      <c r="H55" s="727">
        <v>1</v>
      </c>
      <c r="L55" s="589"/>
    </row>
    <row r="56" spans="1:14" ht="17.25" thickTop="1" thickBot="1">
      <c r="A56" s="454"/>
      <c r="B56" s="631" t="s">
        <v>1619</v>
      </c>
      <c r="C56" s="723">
        <v>23863.294921875</v>
      </c>
      <c r="D56" s="628"/>
      <c r="E56" s="633" t="s">
        <v>1622</v>
      </c>
      <c r="F56" s="725">
        <v>0.59363553721844819</v>
      </c>
      <c r="G56" s="634">
        <v>0.78915053606033325</v>
      </c>
      <c r="H56" s="727">
        <v>0.84615874290466309</v>
      </c>
      <c r="L56" s="592" t="s">
        <v>1487</v>
      </c>
    </row>
    <row r="57" spans="1:14" ht="17.25" thickTop="1" thickBot="1">
      <c r="A57" s="454"/>
      <c r="B57" s="630" t="s">
        <v>1620</v>
      </c>
      <c r="C57" s="724">
        <f>C20</f>
        <v>17163.109376</v>
      </c>
      <c r="D57" s="629"/>
      <c r="E57" s="633" t="s">
        <v>1623</v>
      </c>
      <c r="F57" s="726">
        <v>0.45032906250237875</v>
      </c>
      <c r="G57" s="632" t="s">
        <v>1624</v>
      </c>
      <c r="H57" s="725">
        <v>0.90558463335037231</v>
      </c>
      <c r="L57" s="589"/>
    </row>
    <row r="58" spans="1:14" ht="18.75" thickTop="1">
      <c r="A58" s="454"/>
      <c r="B58" s="467"/>
      <c r="C58" s="468"/>
      <c r="D58" s="469"/>
      <c r="E58" s="470"/>
      <c r="F58" s="470"/>
      <c r="G58" s="466"/>
      <c r="H58" s="465"/>
      <c r="I58" s="452"/>
      <c r="J58" s="452"/>
      <c r="L58" s="589"/>
    </row>
    <row r="59" spans="1:14" ht="18">
      <c r="A59" s="454"/>
      <c r="B59" s="606" t="s">
        <v>1410</v>
      </c>
      <c r="C59" s="607"/>
      <c r="D59" s="608"/>
      <c r="E59" s="609"/>
      <c r="F59" s="609"/>
      <c r="G59" s="610"/>
      <c r="H59" s="611"/>
      <c r="I59" s="612"/>
      <c r="J59" s="452"/>
      <c r="L59" s="589"/>
    </row>
    <row r="60" spans="1:14" ht="14.25">
      <c r="A60" s="454"/>
      <c r="B60" s="471"/>
      <c r="C60" s="472"/>
      <c r="D60" s="635" t="s">
        <v>1411</v>
      </c>
      <c r="E60" s="635" t="s">
        <v>1412</v>
      </c>
      <c r="F60" s="635" t="s">
        <v>1413</v>
      </c>
      <c r="G60" s="635" t="s">
        <v>1414</v>
      </c>
      <c r="H60" s="473"/>
      <c r="I60" s="452"/>
      <c r="J60" s="452"/>
      <c r="L60" s="589"/>
    </row>
    <row r="61" spans="1:14" ht="14.25">
      <c r="A61" s="454"/>
      <c r="B61" s="474" t="s">
        <v>1415</v>
      </c>
      <c r="C61" s="475"/>
      <c r="D61" s="728">
        <v>0.40558513998985291</v>
      </c>
      <c r="E61" s="728">
        <v>0.46958968043327332</v>
      </c>
      <c r="F61" s="728">
        <v>0.32446810603141785</v>
      </c>
      <c r="G61" s="728">
        <v>0.7826494574546814</v>
      </c>
      <c r="H61" s="473"/>
      <c r="I61" s="452"/>
    </row>
    <row r="62" spans="1:14" ht="14.25">
      <c r="A62" s="454"/>
      <c r="B62" s="465"/>
      <c r="C62" s="465"/>
      <c r="D62" s="465"/>
      <c r="E62" s="465"/>
      <c r="F62" s="465"/>
      <c r="G62" s="465"/>
      <c r="H62" s="465"/>
      <c r="I62" s="452"/>
      <c r="J62" s="452"/>
      <c r="L62" s="589"/>
    </row>
    <row r="63" spans="1:14" ht="14.25">
      <c r="A63" s="452"/>
      <c r="B63" s="476"/>
      <c r="C63" s="477"/>
      <c r="D63" s="636" t="s">
        <v>1411</v>
      </c>
      <c r="E63" s="636" t="s">
        <v>1412</v>
      </c>
      <c r="F63" s="636" t="s">
        <v>1413</v>
      </c>
      <c r="G63" s="636" t="s">
        <v>1414</v>
      </c>
      <c r="H63" s="478"/>
      <c r="I63" s="452"/>
      <c r="J63" s="452"/>
      <c r="L63" s="589"/>
    </row>
    <row r="64" spans="1:14" ht="14.25">
      <c r="A64" s="452"/>
      <c r="B64" s="479" t="s">
        <v>1416</v>
      </c>
      <c r="C64" s="480"/>
      <c r="D64" s="729">
        <v>0.40558513998985291</v>
      </c>
      <c r="E64" s="729">
        <v>0.46958968043327332</v>
      </c>
      <c r="F64" s="729">
        <v>0.79485684633255005</v>
      </c>
      <c r="G64" s="729">
        <v>0.7826494574546814</v>
      </c>
      <c r="H64" s="478"/>
      <c r="I64" s="452"/>
      <c r="J64" s="452"/>
      <c r="L64" s="589"/>
    </row>
    <row r="65" spans="1:16">
      <c r="A65" s="452"/>
      <c r="B65" s="452"/>
      <c r="C65" s="452"/>
      <c r="D65" s="452"/>
      <c r="E65" s="452"/>
      <c r="F65" s="452"/>
      <c r="G65" s="452"/>
      <c r="H65" s="452"/>
      <c r="I65" s="452"/>
      <c r="J65" s="452"/>
      <c r="L65" s="589"/>
    </row>
    <row r="66" spans="1:16">
      <c r="A66" s="452"/>
      <c r="B66" s="498" t="s">
        <v>1486</v>
      </c>
      <c r="C66" s="489"/>
      <c r="D66" s="490"/>
      <c r="E66" s="491"/>
      <c r="F66" s="492"/>
      <c r="G66" s="493"/>
      <c r="H66" s="464"/>
      <c r="I66" s="464"/>
      <c r="J66" s="464"/>
      <c r="L66" s="589"/>
    </row>
    <row r="67" spans="1:16" ht="14.25">
      <c r="A67" s="452"/>
      <c r="B67" s="637" t="s">
        <v>1477</v>
      </c>
      <c r="C67" s="638"/>
      <c r="D67" s="637"/>
      <c r="E67" s="638"/>
      <c r="F67" s="639"/>
      <c r="G67" s="638"/>
      <c r="H67" s="640"/>
      <c r="I67" s="464"/>
      <c r="J67" s="464"/>
      <c r="L67" s="589"/>
    </row>
    <row r="68" spans="1:16" ht="15">
      <c r="A68" s="452"/>
      <c r="B68" s="640"/>
      <c r="C68" s="641" t="s">
        <v>1479</v>
      </c>
      <c r="D68" s="641" t="s">
        <v>1480</v>
      </c>
      <c r="E68" s="641" t="s">
        <v>1481</v>
      </c>
      <c r="F68" s="640" t="s">
        <v>1482</v>
      </c>
      <c r="G68" s="642" t="s">
        <v>1483</v>
      </c>
      <c r="H68" s="643" t="s">
        <v>1625</v>
      </c>
      <c r="I68" s="464"/>
      <c r="J68" s="464"/>
      <c r="L68" s="589"/>
    </row>
    <row r="69" spans="1:16" ht="15">
      <c r="A69" s="452"/>
      <c r="B69" s="640" t="s">
        <v>1478</v>
      </c>
      <c r="C69" s="730">
        <v>0.41401928663253784</v>
      </c>
      <c r="D69" s="730">
        <v>0.15051005780696869</v>
      </c>
      <c r="E69" s="730">
        <v>9.6276715397834778E-2</v>
      </c>
      <c r="F69" s="731">
        <v>0.66080605983734131</v>
      </c>
      <c r="G69" s="642" t="s">
        <v>1483</v>
      </c>
      <c r="H69" s="731">
        <v>1</v>
      </c>
      <c r="I69" s="494"/>
      <c r="J69" s="495"/>
      <c r="L69" s="589"/>
    </row>
    <row r="70" spans="1:16" ht="15">
      <c r="A70" s="452"/>
      <c r="B70" s="640" t="s">
        <v>1484</v>
      </c>
      <c r="C70" s="732">
        <v>0.5183563232421875</v>
      </c>
      <c r="D70" s="732">
        <v>0.12040804326534271</v>
      </c>
      <c r="E70" s="732">
        <v>0.1604611873626709</v>
      </c>
      <c r="F70" s="733">
        <v>0.7992255687713623</v>
      </c>
      <c r="G70" s="644" t="s">
        <v>1483</v>
      </c>
      <c r="H70" s="733">
        <v>1</v>
      </c>
      <c r="I70" s="464"/>
      <c r="J70" s="464"/>
      <c r="L70" s="589"/>
    </row>
    <row r="71" spans="1:16">
      <c r="A71" s="452"/>
      <c r="C71" s="464"/>
      <c r="D71" s="464"/>
      <c r="E71" s="464"/>
      <c r="F71" s="464"/>
      <c r="G71" s="497"/>
      <c r="H71" s="464"/>
      <c r="I71" s="464"/>
      <c r="J71" s="464"/>
      <c r="L71" s="589"/>
    </row>
    <row r="72" spans="1:16" ht="15">
      <c r="A72" s="452"/>
      <c r="B72" s="637" t="s">
        <v>1485</v>
      </c>
      <c r="C72" s="638"/>
      <c r="D72" s="637"/>
      <c r="E72" s="638"/>
      <c r="F72" s="639"/>
      <c r="G72" s="645"/>
      <c r="H72" s="640"/>
      <c r="I72" s="464"/>
      <c r="J72" s="464"/>
      <c r="L72" s="589"/>
    </row>
    <row r="73" spans="1:16" ht="15">
      <c r="A73" s="452"/>
      <c r="B73" s="640"/>
      <c r="C73" s="641" t="s">
        <v>1479</v>
      </c>
      <c r="D73" s="641" t="s">
        <v>1480</v>
      </c>
      <c r="E73" s="641" t="s">
        <v>1481</v>
      </c>
      <c r="F73" s="640" t="s">
        <v>1482</v>
      </c>
      <c r="G73" s="642" t="s">
        <v>1483</v>
      </c>
      <c r="H73" s="643" t="s">
        <v>1625</v>
      </c>
      <c r="I73" s="464"/>
      <c r="J73" s="464"/>
      <c r="L73" s="589"/>
    </row>
    <row r="74" spans="1:16" ht="15">
      <c r="A74" s="452"/>
      <c r="B74" s="640" t="s">
        <v>1478</v>
      </c>
      <c r="C74" s="730">
        <v>0.41401928663253784</v>
      </c>
      <c r="D74" s="730">
        <v>0.15051005780696869</v>
      </c>
      <c r="E74" s="730">
        <v>9.6276715397834778E-2</v>
      </c>
      <c r="F74" s="731">
        <v>0.66080605983734131</v>
      </c>
      <c r="G74" s="642" t="s">
        <v>1483</v>
      </c>
      <c r="H74" s="731">
        <v>1</v>
      </c>
      <c r="I74" s="464"/>
      <c r="J74" s="464"/>
      <c r="L74" s="589"/>
    </row>
    <row r="75" spans="1:16" ht="15">
      <c r="A75" s="452"/>
      <c r="B75" s="640" t="s">
        <v>1484</v>
      </c>
      <c r="C75" s="730">
        <v>0.5183563232421875</v>
      </c>
      <c r="D75" s="730">
        <v>0.29496631026268005</v>
      </c>
      <c r="E75" s="730">
        <v>0.1604611873626709</v>
      </c>
      <c r="F75" s="731">
        <v>0.97378385066986084</v>
      </c>
      <c r="G75" s="642" t="s">
        <v>1483</v>
      </c>
      <c r="H75" s="731">
        <v>1</v>
      </c>
      <c r="I75" s="496"/>
      <c r="J75" s="495"/>
      <c r="L75" s="589"/>
    </row>
    <row r="76" spans="1:16">
      <c r="A76" s="452"/>
      <c r="C76" s="464"/>
      <c r="D76" s="464"/>
      <c r="E76" s="464"/>
      <c r="F76" s="464"/>
      <c r="G76" s="464"/>
      <c r="H76" s="464"/>
      <c r="I76" s="452"/>
      <c r="J76" s="481"/>
      <c r="L76" s="589"/>
    </row>
    <row r="77" spans="1:16">
      <c r="A77" s="452"/>
      <c r="B77" s="452"/>
      <c r="C77" s="452"/>
      <c r="D77" s="452"/>
      <c r="E77" s="452"/>
      <c r="F77" s="452"/>
      <c r="G77" s="452"/>
      <c r="H77" s="452"/>
      <c r="I77" s="452"/>
      <c r="J77" s="452"/>
      <c r="L77" s="589"/>
    </row>
    <row r="78" spans="1:16" ht="14.25">
      <c r="A78" s="452"/>
      <c r="C78" s="648" t="s">
        <v>1626</v>
      </c>
      <c r="D78" s="649"/>
      <c r="E78" s="649"/>
      <c r="F78" s="649"/>
      <c r="G78" s="649"/>
      <c r="H78" s="649"/>
      <c r="I78" s="649"/>
      <c r="J78" s="647"/>
      <c r="K78" s="499"/>
      <c r="L78" s="589"/>
    </row>
    <row r="79" spans="1:16" ht="14.25">
      <c r="A79" s="452"/>
      <c r="B79" s="646"/>
      <c r="C79" s="647"/>
      <c r="D79" s="647"/>
      <c r="E79" s="648" t="s">
        <v>1628</v>
      </c>
      <c r="F79" s="649"/>
      <c r="G79" s="649"/>
      <c r="H79" s="647"/>
      <c r="I79" s="647"/>
      <c r="J79" s="647"/>
      <c r="K79" s="499"/>
      <c r="L79" s="589"/>
      <c r="P79" t="s">
        <v>1518</v>
      </c>
    </row>
    <row r="80" spans="1:16" ht="14.25">
      <c r="A80" s="452"/>
      <c r="B80" s="603" t="s">
        <v>1435</v>
      </c>
      <c r="C80" s="647"/>
      <c r="D80" s="647"/>
      <c r="E80" s="647"/>
      <c r="F80" s="647"/>
      <c r="G80" s="647"/>
      <c r="H80" s="647"/>
      <c r="I80" s="647"/>
      <c r="J80" s="647"/>
      <c r="K80" s="499"/>
      <c r="L80" s="589"/>
    </row>
    <row r="81" spans="1:12" ht="12.75" thickBot="1">
      <c r="A81" s="452"/>
      <c r="B81" s="452"/>
      <c r="C81" s="452"/>
      <c r="D81" s="452"/>
      <c r="E81" s="452"/>
      <c r="F81" s="452"/>
      <c r="G81" s="452"/>
      <c r="H81" s="452"/>
      <c r="I81" s="452"/>
      <c r="J81" s="452"/>
      <c r="L81" s="589"/>
    </row>
    <row r="82" spans="1:12" ht="15.75" thickBot="1">
      <c r="A82" s="452"/>
      <c r="B82" s="650" t="s">
        <v>1618</v>
      </c>
      <c r="C82" s="734">
        <v>12511.0693359375</v>
      </c>
      <c r="D82" s="651"/>
      <c r="E82" s="652" t="s">
        <v>1621</v>
      </c>
      <c r="F82" s="737">
        <v>0.45968780516789715</v>
      </c>
      <c r="G82" s="653">
        <v>0.93634158372879028</v>
      </c>
      <c r="H82" s="739">
        <v>1</v>
      </c>
      <c r="I82" s="452"/>
      <c r="J82" s="452"/>
      <c r="L82" s="589"/>
    </row>
    <row r="83" spans="1:12" ht="15.75" thickBot="1">
      <c r="A83" s="452"/>
      <c r="B83" s="650" t="s">
        <v>1619</v>
      </c>
      <c r="C83" s="735">
        <v>4323.3759765625</v>
      </c>
      <c r="D83" s="654"/>
      <c r="E83" s="652" t="s">
        <v>1622</v>
      </c>
      <c r="F83" s="737">
        <v>0.7819854792340063</v>
      </c>
      <c r="G83" s="653">
        <v>0.73550170660018921</v>
      </c>
      <c r="H83" s="739">
        <v>0.84615874290466309</v>
      </c>
      <c r="L83" s="589"/>
    </row>
    <row r="84" spans="1:12" ht="15.75" thickBot="1">
      <c r="A84" s="452"/>
      <c r="B84" s="655" t="s">
        <v>1620</v>
      </c>
      <c r="C84" s="736">
        <v>945.36857599999996</v>
      </c>
      <c r="D84" s="656"/>
      <c r="E84" s="652" t="s">
        <v>1623</v>
      </c>
      <c r="F84" s="738">
        <v>0.58633313799235431</v>
      </c>
      <c r="G84" s="657">
        <v>0.84385865926742554</v>
      </c>
      <c r="H84" s="738">
        <v>0.90558463335037231</v>
      </c>
      <c r="L84" s="593" t="s">
        <v>1487</v>
      </c>
    </row>
    <row r="85" spans="1:12" ht="15" thickBot="1">
      <c r="A85" s="452"/>
      <c r="B85" s="482"/>
      <c r="C85" s="468"/>
      <c r="D85" s="469"/>
      <c r="E85" s="470"/>
      <c r="F85" s="470"/>
      <c r="G85" s="466"/>
      <c r="H85" s="452"/>
      <c r="I85" s="452"/>
      <c r="J85" s="452"/>
    </row>
    <row r="86" spans="1:12" ht="14.25">
      <c r="A86" s="452"/>
      <c r="B86" s="483" t="s">
        <v>1464</v>
      </c>
      <c r="C86" s="484"/>
      <c r="D86" s="636" t="s">
        <v>1411</v>
      </c>
      <c r="E86" s="636" t="s">
        <v>1412</v>
      </c>
      <c r="F86" s="636" t="s">
        <v>1413</v>
      </c>
      <c r="G86" s="636" t="s">
        <v>1414</v>
      </c>
      <c r="H86" s="452"/>
      <c r="I86" s="452"/>
      <c r="J86" s="452"/>
      <c r="L86" s="589"/>
    </row>
    <row r="87" spans="1:12" ht="15" thickBot="1">
      <c r="A87" s="452"/>
      <c r="B87" s="485" t="s">
        <v>1465</v>
      </c>
      <c r="C87" s="486"/>
      <c r="D87" s="740">
        <v>1</v>
      </c>
      <c r="E87" s="740">
        <v>0</v>
      </c>
      <c r="F87" s="740">
        <v>0.51325291395187378</v>
      </c>
      <c r="G87" s="740">
        <v>0</v>
      </c>
      <c r="H87" s="452"/>
      <c r="I87" s="452"/>
      <c r="J87" s="452"/>
      <c r="L87" s="589"/>
    </row>
    <row r="88" spans="1:12">
      <c r="A88" s="452"/>
      <c r="B88" s="452"/>
      <c r="C88" s="452"/>
      <c r="D88" s="452"/>
      <c r="E88" s="452"/>
      <c r="F88" s="452"/>
      <c r="G88" s="452"/>
      <c r="H88" s="452"/>
      <c r="I88" s="452"/>
      <c r="L88" s="589"/>
    </row>
    <row r="89" spans="1:12">
      <c r="A89" s="456"/>
      <c r="B89" s="456"/>
      <c r="C89" s="456"/>
      <c r="D89" s="456"/>
      <c r="E89" s="456"/>
      <c r="F89" s="456"/>
      <c r="G89" s="456"/>
      <c r="H89" s="456"/>
      <c r="I89" s="452"/>
      <c r="J89" s="452"/>
      <c r="L89" s="589"/>
    </row>
    <row r="90" spans="1:12" ht="14.25">
      <c r="A90" s="456"/>
      <c r="B90" s="481" t="s">
        <v>1463</v>
      </c>
      <c r="C90" s="587"/>
      <c r="D90" s="452"/>
      <c r="E90" s="452"/>
      <c r="F90" s="452"/>
      <c r="G90" s="469"/>
      <c r="H90" s="456"/>
      <c r="I90" s="452"/>
      <c r="J90" s="452"/>
      <c r="L90" s="589"/>
    </row>
    <row r="91" spans="1:12" ht="14.25">
      <c r="A91" s="449"/>
      <c r="B91" s="448"/>
      <c r="C91" s="448"/>
      <c r="D91" s="450"/>
      <c r="E91" s="450"/>
      <c r="F91" s="450"/>
      <c r="G91" s="450"/>
      <c r="H91" s="449"/>
      <c r="L91" s="589"/>
    </row>
    <row r="92" spans="1:12">
      <c r="A92" s="449"/>
      <c r="B92" s="449"/>
      <c r="C92" s="449"/>
      <c r="D92" s="449"/>
      <c r="E92" s="449"/>
      <c r="F92" s="449"/>
      <c r="G92" s="449"/>
      <c r="H92" s="449"/>
      <c r="L92" s="589"/>
    </row>
    <row r="93" spans="1:12">
      <c r="B93" t="s">
        <v>1613</v>
      </c>
      <c r="L93" s="589"/>
    </row>
    <row r="94" spans="1:12">
      <c r="L94" s="589"/>
    </row>
    <row r="95" spans="1:12">
      <c r="A95" s="741" t="s">
        <v>1456</v>
      </c>
      <c r="B95" s="741"/>
      <c r="C95" s="741"/>
      <c r="D95" s="741"/>
      <c r="E95" s="741"/>
      <c r="F95" s="741"/>
      <c r="G95" s="574"/>
      <c r="H95" s="574"/>
      <c r="I95" s="574"/>
      <c r="L95" s="589"/>
    </row>
    <row r="96" spans="1:12">
      <c r="A96" s="741" t="s">
        <v>1645</v>
      </c>
      <c r="B96" s="741"/>
      <c r="C96" s="741"/>
      <c r="D96" s="741"/>
      <c r="E96" s="741"/>
      <c r="F96" s="741"/>
      <c r="G96" s="574"/>
      <c r="H96" s="574"/>
      <c r="I96" s="574"/>
      <c r="L96" s="589"/>
    </row>
    <row r="97" spans="1:12">
      <c r="A97" s="741"/>
      <c r="B97" s="741"/>
      <c r="C97" s="741"/>
      <c r="D97" s="741"/>
      <c r="E97" s="741"/>
      <c r="F97" s="741"/>
      <c r="G97" s="574"/>
      <c r="H97" s="574"/>
      <c r="I97" s="574"/>
      <c r="L97" s="589"/>
    </row>
    <row r="98" spans="1:12">
      <c r="A98" s="741" t="s">
        <v>1425</v>
      </c>
      <c r="B98" s="741"/>
      <c r="C98" s="741"/>
      <c r="D98" s="741"/>
      <c r="E98" s="741"/>
      <c r="F98" s="741"/>
      <c r="G98" s="574"/>
      <c r="H98" s="574"/>
      <c r="I98" s="574"/>
      <c r="L98" s="589"/>
    </row>
    <row r="99" spans="1:12">
      <c r="A99" s="741" t="s">
        <v>1646</v>
      </c>
      <c r="B99" s="741"/>
      <c r="C99" s="741"/>
      <c r="D99" s="741"/>
      <c r="E99" s="741"/>
      <c r="F99" s="741"/>
      <c r="G99" s="574"/>
      <c r="H99" s="574"/>
      <c r="I99" s="574"/>
      <c r="L99" s="589"/>
    </row>
    <row r="100" spans="1:12">
      <c r="A100" s="741"/>
      <c r="B100" s="741"/>
      <c r="C100" s="741"/>
      <c r="D100" s="741"/>
      <c r="E100" s="741"/>
      <c r="F100" s="741"/>
      <c r="G100" s="574"/>
      <c r="H100" s="574"/>
      <c r="I100" s="574"/>
      <c r="L100" s="589"/>
    </row>
    <row r="101" spans="1:12">
      <c r="A101" s="741" t="s">
        <v>1426</v>
      </c>
      <c r="B101" s="741"/>
      <c r="C101" s="741"/>
      <c r="D101" s="741"/>
      <c r="E101" s="741"/>
      <c r="F101" s="741"/>
      <c r="G101" s="574"/>
      <c r="H101" s="574"/>
      <c r="I101" s="574"/>
      <c r="L101" s="589"/>
    </row>
    <row r="102" spans="1:12">
      <c r="A102" s="741" t="s">
        <v>1647</v>
      </c>
      <c r="B102" s="741"/>
      <c r="C102" s="741"/>
      <c r="D102" s="741"/>
      <c r="E102" s="741"/>
      <c r="F102" s="741"/>
      <c r="G102" s="574"/>
      <c r="H102" s="574"/>
      <c r="I102" s="574"/>
      <c r="L102" s="589"/>
    </row>
    <row r="103" spans="1:12">
      <c r="A103" s="741" t="s">
        <v>1648</v>
      </c>
      <c r="B103" s="741"/>
      <c r="C103" s="741"/>
      <c r="D103" s="741"/>
      <c r="E103" s="741"/>
      <c r="F103" s="741"/>
      <c r="G103" s="574"/>
      <c r="H103" s="574"/>
      <c r="I103" s="574"/>
      <c r="L103" s="589"/>
    </row>
    <row r="104" spans="1:12">
      <c r="A104" s="741"/>
      <c r="B104" s="741"/>
      <c r="C104" s="741"/>
      <c r="D104" s="741"/>
      <c r="E104" s="741"/>
      <c r="F104" s="741"/>
      <c r="G104" s="574"/>
      <c r="H104" s="574"/>
      <c r="I104" s="574"/>
      <c r="L104" s="589"/>
    </row>
    <row r="105" spans="1:12">
      <c r="A105" s="741" t="s">
        <v>1457</v>
      </c>
      <c r="B105" s="741"/>
      <c r="C105" s="741"/>
      <c r="D105" s="741"/>
      <c r="E105" s="741"/>
      <c r="F105" s="741"/>
      <c r="G105" s="574"/>
      <c r="H105" s="574"/>
      <c r="I105" s="574"/>
      <c r="L105" s="589"/>
    </row>
    <row r="106" spans="1:12">
      <c r="A106" s="741" t="s">
        <v>1649</v>
      </c>
      <c r="B106" s="741"/>
      <c r="C106" s="741"/>
      <c r="D106" s="741"/>
      <c r="E106" s="741"/>
      <c r="F106" s="741"/>
      <c r="G106" s="574"/>
      <c r="H106" s="574"/>
      <c r="I106" s="574"/>
      <c r="L106" s="589"/>
    </row>
    <row r="107" spans="1:12">
      <c r="A107" s="741" t="s">
        <v>1650</v>
      </c>
      <c r="B107" s="741"/>
      <c r="C107" s="741"/>
      <c r="D107" s="741"/>
      <c r="E107" s="741"/>
      <c r="F107" s="741"/>
      <c r="G107" s="574"/>
      <c r="H107" s="574"/>
      <c r="I107" s="574"/>
      <c r="L107" s="589"/>
    </row>
    <row r="108" spans="1:12">
      <c r="A108" s="741" t="s">
        <v>1651</v>
      </c>
      <c r="B108" s="741"/>
      <c r="C108" s="741"/>
      <c r="D108" s="741"/>
      <c r="E108" s="741"/>
      <c r="F108" s="741"/>
      <c r="G108" s="574"/>
      <c r="H108" s="574"/>
      <c r="I108" s="574"/>
      <c r="L108" s="589"/>
    </row>
    <row r="109" spans="1:12">
      <c r="A109" s="741" t="s">
        <v>1462</v>
      </c>
      <c r="B109" s="741"/>
      <c r="C109" s="741"/>
      <c r="D109" s="741"/>
      <c r="E109" s="741"/>
      <c r="F109" s="741"/>
      <c r="G109" s="574"/>
      <c r="H109" s="574"/>
      <c r="I109" s="574"/>
      <c r="L109" s="589"/>
    </row>
    <row r="110" spans="1:12">
      <c r="A110" s="741"/>
      <c r="B110" s="741"/>
      <c r="C110" s="741"/>
      <c r="D110" s="741"/>
      <c r="E110" s="741"/>
      <c r="F110" s="741"/>
      <c r="G110" s="574"/>
      <c r="H110" s="574"/>
      <c r="I110" s="574"/>
      <c r="L110" s="589"/>
    </row>
    <row r="111" spans="1:12">
      <c r="A111" s="741" t="s">
        <v>1427</v>
      </c>
      <c r="B111" s="741"/>
      <c r="C111" s="741"/>
      <c r="D111" s="741"/>
      <c r="E111" s="741"/>
      <c r="F111" s="741"/>
      <c r="G111" s="574"/>
      <c r="H111" s="574"/>
      <c r="I111" s="574"/>
      <c r="L111" s="589"/>
    </row>
    <row r="112" spans="1:12">
      <c r="A112" s="741" t="s">
        <v>1652</v>
      </c>
      <c r="B112" s="741"/>
      <c r="C112" s="741"/>
      <c r="D112" s="741"/>
      <c r="E112" s="741"/>
      <c r="F112" s="741"/>
      <c r="G112" s="574"/>
      <c r="H112" s="574"/>
      <c r="I112" s="574"/>
      <c r="L112" s="589"/>
    </row>
    <row r="113" spans="1:12">
      <c r="A113" s="741"/>
      <c r="B113" s="741"/>
      <c r="C113" s="741"/>
      <c r="D113" s="741"/>
      <c r="E113" s="741"/>
      <c r="F113" s="741"/>
      <c r="G113" s="574"/>
      <c r="H113" s="574"/>
      <c r="I113" s="574"/>
      <c r="L113" s="589"/>
    </row>
    <row r="114" spans="1:12">
      <c r="A114" s="741" t="s">
        <v>1428</v>
      </c>
      <c r="B114" s="741"/>
      <c r="C114" s="741"/>
      <c r="D114" s="741"/>
      <c r="E114" s="741"/>
      <c r="F114" s="741"/>
      <c r="G114" s="574"/>
      <c r="H114" s="574"/>
      <c r="I114" s="574"/>
      <c r="L114" s="589"/>
    </row>
    <row r="115" spans="1:12">
      <c r="A115" s="741" t="s">
        <v>1653</v>
      </c>
      <c r="B115" s="741"/>
      <c r="C115" s="741"/>
      <c r="D115" s="741"/>
      <c r="E115" s="741"/>
      <c r="F115" s="741"/>
      <c r="G115" s="574"/>
      <c r="H115" s="574"/>
      <c r="I115" s="574"/>
      <c r="L115" s="589"/>
    </row>
    <row r="116" spans="1:12">
      <c r="A116" s="741"/>
      <c r="B116" s="741"/>
      <c r="C116" s="741"/>
      <c r="D116" s="741"/>
      <c r="E116" s="741"/>
      <c r="F116" s="741"/>
      <c r="G116" s="574"/>
      <c r="H116" s="574"/>
      <c r="I116" s="574"/>
      <c r="L116" s="589"/>
    </row>
    <row r="117" spans="1:12">
      <c r="A117" s="741"/>
      <c r="B117" s="741"/>
      <c r="C117" s="741"/>
      <c r="D117" s="741"/>
      <c r="E117" s="741"/>
      <c r="F117" s="741"/>
      <c r="G117" s="574"/>
      <c r="H117" s="574"/>
      <c r="I117" s="574"/>
      <c r="L117" s="589"/>
    </row>
    <row r="118" spans="1:12">
      <c r="A118" s="741" t="s">
        <v>1429</v>
      </c>
      <c r="B118" s="741"/>
      <c r="C118" s="741"/>
      <c r="D118" s="741"/>
      <c r="E118" s="741"/>
      <c r="F118" s="741"/>
      <c r="G118" s="574"/>
      <c r="H118" s="574"/>
      <c r="I118" s="574"/>
      <c r="L118" s="589"/>
    </row>
    <row r="119" spans="1:12">
      <c r="A119" s="741" t="s">
        <v>1639</v>
      </c>
      <c r="B119" s="741"/>
      <c r="C119" s="741"/>
      <c r="D119" s="741"/>
      <c r="E119" s="741"/>
      <c r="F119" s="741"/>
      <c r="G119" s="574"/>
      <c r="H119" s="574"/>
      <c r="I119" s="574"/>
      <c r="L119" s="589"/>
    </row>
    <row r="120" spans="1:12">
      <c r="A120" s="741"/>
      <c r="B120" s="741"/>
      <c r="C120" s="741"/>
      <c r="D120" s="741"/>
      <c r="E120" s="741"/>
      <c r="F120" s="741"/>
      <c r="G120" s="574"/>
      <c r="H120" s="574"/>
      <c r="I120" s="574"/>
      <c r="L120" s="589"/>
    </row>
    <row r="121" spans="1:12">
      <c r="A121" s="741" t="s">
        <v>1430</v>
      </c>
      <c r="B121" s="741"/>
      <c r="C121" s="741"/>
      <c r="D121" s="741"/>
      <c r="E121" s="741"/>
      <c r="F121" s="741"/>
      <c r="G121" s="574"/>
      <c r="H121" s="574"/>
      <c r="I121" s="574"/>
      <c r="L121" s="589"/>
    </row>
    <row r="122" spans="1:12">
      <c r="A122" s="741" t="s">
        <v>1640</v>
      </c>
      <c r="B122" s="741"/>
      <c r="C122" s="741"/>
      <c r="D122" s="741"/>
      <c r="E122" s="741"/>
      <c r="F122" s="741"/>
      <c r="G122" s="574"/>
      <c r="H122" s="574"/>
      <c r="I122" s="574"/>
      <c r="L122" s="589"/>
    </row>
    <row r="123" spans="1:12">
      <c r="A123" s="741"/>
      <c r="B123" s="741"/>
      <c r="C123" s="741"/>
      <c r="D123" s="741"/>
      <c r="E123" s="741"/>
      <c r="F123" s="741"/>
      <c r="G123" s="574"/>
      <c r="H123" s="574"/>
      <c r="I123" s="574"/>
      <c r="L123" s="589"/>
    </row>
    <row r="124" spans="1:12">
      <c r="A124" s="741" t="s">
        <v>1458</v>
      </c>
      <c r="B124" s="741"/>
      <c r="C124" s="741"/>
      <c r="D124" s="741"/>
      <c r="E124" s="741"/>
      <c r="F124" s="741"/>
      <c r="G124" s="574"/>
      <c r="H124" s="574"/>
      <c r="I124" s="574"/>
      <c r="L124" s="589"/>
    </row>
    <row r="125" spans="1:12">
      <c r="A125" s="741"/>
      <c r="B125" s="741"/>
      <c r="C125" s="741"/>
      <c r="D125" s="741"/>
      <c r="E125" s="741"/>
      <c r="F125" s="741"/>
      <c r="G125" s="574"/>
      <c r="H125" s="574"/>
      <c r="I125" s="574"/>
      <c r="L125" s="589"/>
    </row>
    <row r="126" spans="1:12">
      <c r="A126" s="741" t="s">
        <v>1459</v>
      </c>
      <c r="B126" s="741"/>
      <c r="C126" s="741"/>
      <c r="D126" s="741"/>
      <c r="E126" s="741"/>
      <c r="F126" s="741"/>
      <c r="G126" s="574"/>
      <c r="H126" s="574"/>
      <c r="I126" s="574"/>
      <c r="L126" s="589"/>
    </row>
    <row r="127" spans="1:12">
      <c r="A127" s="741" t="s">
        <v>1654</v>
      </c>
      <c r="B127" s="741"/>
      <c r="C127" s="741"/>
      <c r="D127" s="741"/>
      <c r="E127" s="741"/>
      <c r="F127" s="741"/>
      <c r="G127" s="574"/>
      <c r="H127" s="574"/>
      <c r="I127" s="574"/>
      <c r="L127" s="589"/>
    </row>
    <row r="128" spans="1:12">
      <c r="A128" s="741"/>
      <c r="B128" s="741"/>
      <c r="C128" s="741"/>
      <c r="D128" s="741"/>
      <c r="E128" s="741"/>
      <c r="F128" s="741"/>
      <c r="G128" s="574"/>
      <c r="H128" s="574"/>
      <c r="I128" s="574"/>
      <c r="L128" s="589"/>
    </row>
    <row r="129" spans="1:12">
      <c r="A129" s="741" t="s">
        <v>1655</v>
      </c>
      <c r="B129" s="741"/>
      <c r="C129" s="741"/>
      <c r="D129" s="741"/>
      <c r="E129" s="741"/>
      <c r="F129" s="741"/>
      <c r="G129" s="574"/>
      <c r="H129" s="574"/>
      <c r="I129" s="574"/>
      <c r="L129" s="589"/>
    </row>
    <row r="130" spans="1:12">
      <c r="A130" s="741"/>
      <c r="B130" s="741"/>
      <c r="C130" s="741"/>
      <c r="D130" s="741"/>
      <c r="E130" s="741"/>
      <c r="F130" s="741"/>
      <c r="G130" s="574"/>
      <c r="H130" s="574"/>
      <c r="I130" s="574"/>
      <c r="L130" s="589"/>
    </row>
    <row r="131" spans="1:12">
      <c r="A131" s="741" t="s">
        <v>1656</v>
      </c>
      <c r="B131" s="741"/>
      <c r="C131" s="741"/>
      <c r="D131" s="741"/>
      <c r="E131" s="741"/>
      <c r="F131" s="741"/>
      <c r="G131" s="574"/>
      <c r="H131" s="574"/>
      <c r="I131" s="574"/>
      <c r="L131" s="589"/>
    </row>
    <row r="132" spans="1:12">
      <c r="A132" s="741"/>
      <c r="B132" s="741"/>
      <c r="C132" s="741"/>
      <c r="D132" s="741"/>
      <c r="E132" s="741"/>
      <c r="F132" s="741"/>
      <c r="G132" s="574"/>
      <c r="H132" s="574"/>
      <c r="I132" s="574"/>
      <c r="L132" s="589"/>
    </row>
    <row r="133" spans="1:12">
      <c r="A133" s="741" t="s">
        <v>1460</v>
      </c>
      <c r="B133" s="741"/>
      <c r="C133" s="741"/>
      <c r="D133" s="741"/>
      <c r="E133" s="741"/>
      <c r="F133" s="741"/>
      <c r="G133" s="574"/>
      <c r="H133" s="574"/>
      <c r="I133" s="574"/>
      <c r="L133" s="589"/>
    </row>
    <row r="134" spans="1:12">
      <c r="A134" s="741" t="s">
        <v>1657</v>
      </c>
      <c r="B134" s="741"/>
      <c r="C134" s="741"/>
      <c r="D134" s="741"/>
      <c r="E134" s="741"/>
      <c r="F134" s="741"/>
      <c r="G134" s="574"/>
      <c r="H134" s="574"/>
      <c r="I134" s="574"/>
      <c r="L134" s="589"/>
    </row>
    <row r="135" spans="1:12">
      <c r="A135" s="741" t="s">
        <v>1462</v>
      </c>
      <c r="B135" s="741"/>
      <c r="C135" s="741"/>
      <c r="D135" s="741"/>
      <c r="E135" s="741"/>
      <c r="F135" s="741"/>
      <c r="G135" s="574"/>
      <c r="H135" s="574"/>
      <c r="I135" s="574"/>
      <c r="L135" s="589"/>
    </row>
    <row r="136" spans="1:12">
      <c r="A136" s="741"/>
      <c r="B136" s="741"/>
      <c r="C136" s="741"/>
      <c r="D136" s="741"/>
      <c r="E136" s="741"/>
      <c r="F136" s="741"/>
      <c r="G136" s="574"/>
      <c r="H136" s="574"/>
      <c r="I136" s="574"/>
      <c r="L136" s="589"/>
    </row>
    <row r="137" spans="1:12" ht="12.75">
      <c r="A137" s="742" t="s">
        <v>1473</v>
      </c>
      <c r="B137" s="742"/>
      <c r="C137" s="742"/>
      <c r="D137" s="742"/>
      <c r="E137" s="742"/>
      <c r="F137" s="741"/>
      <c r="G137" s="574"/>
      <c r="H137" s="574"/>
      <c r="I137" s="574"/>
      <c r="L137" s="589"/>
    </row>
    <row r="138" spans="1:12" ht="12.75">
      <c r="A138" s="742" t="s">
        <v>1476</v>
      </c>
      <c r="B138" s="742"/>
      <c r="C138" s="742"/>
      <c r="D138" s="742"/>
      <c r="E138" s="742"/>
      <c r="F138" s="741"/>
      <c r="G138" s="574"/>
      <c r="H138" s="574"/>
      <c r="I138" s="574"/>
      <c r="L138" s="589"/>
    </row>
    <row r="139" spans="1:12" ht="12.75">
      <c r="A139" s="742" t="s">
        <v>1474</v>
      </c>
      <c r="B139" s="742"/>
      <c r="C139" s="742"/>
      <c r="D139" s="742"/>
      <c r="E139" s="742"/>
      <c r="F139" s="741"/>
      <c r="G139" s="574"/>
      <c r="H139" s="574"/>
      <c r="I139" s="574"/>
      <c r="L139" s="589"/>
    </row>
    <row r="140" spans="1:12" ht="12.75">
      <c r="A140" s="742" t="s">
        <v>1475</v>
      </c>
      <c r="B140" s="742"/>
      <c r="C140" s="742"/>
      <c r="D140" s="742"/>
      <c r="E140" s="742"/>
      <c r="F140" s="741"/>
      <c r="G140" s="574"/>
      <c r="H140" s="574"/>
      <c r="I140" s="574"/>
      <c r="L140" s="589"/>
    </row>
    <row r="141" spans="1:12" ht="12.75">
      <c r="A141" s="742"/>
      <c r="B141" s="742"/>
      <c r="C141" s="742"/>
      <c r="D141" s="742"/>
      <c r="E141" s="742"/>
      <c r="F141" s="741"/>
      <c r="G141" s="574"/>
      <c r="H141" s="574"/>
      <c r="I141" s="574"/>
      <c r="L141" s="589"/>
    </row>
    <row r="142" spans="1:12" ht="12.75">
      <c r="A142" s="742" t="s">
        <v>1641</v>
      </c>
      <c r="B142" s="742"/>
      <c r="C142" s="742"/>
      <c r="D142" s="742"/>
      <c r="E142" s="742"/>
      <c r="F142" s="741"/>
      <c r="G142" s="574"/>
      <c r="H142" s="574"/>
      <c r="I142" s="574"/>
      <c r="L142" s="589"/>
    </row>
    <row r="143" spans="1:12" ht="12.75">
      <c r="A143" s="742" t="s">
        <v>1635</v>
      </c>
      <c r="B143" s="742"/>
      <c r="C143" s="742"/>
      <c r="D143" s="742"/>
      <c r="E143" s="742"/>
      <c r="F143" s="741"/>
      <c r="G143" s="574"/>
      <c r="H143" s="574"/>
      <c r="I143" s="574"/>
      <c r="L143" s="589"/>
    </row>
    <row r="144" spans="1:12" ht="12.75">
      <c r="A144" s="742" t="s">
        <v>1636</v>
      </c>
      <c r="B144" s="742"/>
      <c r="C144" s="742"/>
      <c r="D144" s="742"/>
      <c r="E144" s="742"/>
      <c r="F144" s="741"/>
      <c r="G144" s="574"/>
      <c r="H144" s="574"/>
      <c r="I144" s="574"/>
      <c r="L144" s="589"/>
    </row>
    <row r="145" spans="1:12" ht="12.75">
      <c r="A145" s="742" t="s">
        <v>1642</v>
      </c>
      <c r="B145" s="742"/>
      <c r="C145" s="742"/>
      <c r="D145" s="742"/>
      <c r="E145" s="742"/>
      <c r="F145" s="741"/>
      <c r="G145" s="574"/>
      <c r="H145" s="574"/>
      <c r="I145" s="574"/>
      <c r="L145" s="589"/>
    </row>
    <row r="146" spans="1:12" ht="12.75">
      <c r="A146" s="742"/>
      <c r="B146" s="742"/>
      <c r="C146" s="742"/>
      <c r="D146" s="742"/>
      <c r="E146" s="742"/>
      <c r="F146" s="741"/>
      <c r="G146" s="574"/>
      <c r="H146" s="574"/>
      <c r="I146" s="574"/>
      <c r="L146" s="589"/>
    </row>
    <row r="147" spans="1:12" ht="12.75">
      <c r="A147" s="742" t="s">
        <v>1469</v>
      </c>
      <c r="B147" s="742"/>
      <c r="C147" s="742"/>
      <c r="D147" s="742"/>
      <c r="E147" s="742"/>
      <c r="F147" s="741"/>
      <c r="G147" s="574"/>
      <c r="H147" s="574"/>
      <c r="I147" s="574"/>
      <c r="L147" s="589"/>
    </row>
    <row r="148" spans="1:12" ht="12.75">
      <c r="A148" s="742" t="s">
        <v>1471</v>
      </c>
      <c r="B148" s="742"/>
      <c r="C148" s="742"/>
      <c r="D148" s="742"/>
      <c r="E148" s="742"/>
      <c r="F148" s="741"/>
      <c r="G148" s="574"/>
      <c r="H148" s="574"/>
      <c r="I148" s="574"/>
      <c r="L148" s="589"/>
    </row>
    <row r="149" spans="1:12" ht="12.75">
      <c r="A149" s="742" t="s">
        <v>1470</v>
      </c>
      <c r="B149" s="742"/>
      <c r="C149" s="742"/>
      <c r="D149" s="742"/>
      <c r="E149" s="742"/>
      <c r="F149" s="741"/>
      <c r="G149" s="574"/>
      <c r="H149" s="574"/>
      <c r="I149" s="574"/>
      <c r="L149" s="589"/>
    </row>
    <row r="150" spans="1:12" ht="12.75">
      <c r="A150" s="742" t="s">
        <v>1472</v>
      </c>
      <c r="B150" s="742"/>
      <c r="C150" s="742"/>
      <c r="D150" s="742"/>
      <c r="E150" s="742"/>
      <c r="F150" s="741"/>
      <c r="G150" s="574"/>
      <c r="H150" s="574"/>
      <c r="I150" s="574"/>
      <c r="L150" s="589"/>
    </row>
    <row r="151" spans="1:12" ht="12.75">
      <c r="A151" s="742"/>
      <c r="B151" s="742"/>
      <c r="C151" s="742"/>
      <c r="D151" s="742"/>
      <c r="E151" s="742"/>
      <c r="F151" s="741"/>
      <c r="G151" s="574"/>
      <c r="H151" s="574"/>
      <c r="I151" s="574"/>
      <c r="L151" s="589"/>
    </row>
    <row r="152" spans="1:12" ht="12.75">
      <c r="A152" s="742" t="s">
        <v>1643</v>
      </c>
      <c r="B152" s="742"/>
      <c r="C152" s="742"/>
      <c r="D152" s="742"/>
      <c r="E152" s="742"/>
      <c r="F152" s="741"/>
      <c r="G152" s="574"/>
      <c r="H152" s="574"/>
      <c r="I152" s="574"/>
      <c r="L152" s="589"/>
    </row>
    <row r="153" spans="1:12" ht="12.75">
      <c r="A153" s="742" t="s">
        <v>1637</v>
      </c>
      <c r="B153" s="742"/>
      <c r="C153" s="742"/>
      <c r="D153" s="742"/>
      <c r="E153" s="742"/>
      <c r="F153" s="741"/>
      <c r="G153" s="574"/>
      <c r="H153" s="574"/>
      <c r="I153" s="574"/>
      <c r="L153" s="589"/>
    </row>
    <row r="154" spans="1:12" ht="12.75">
      <c r="A154" s="742" t="s">
        <v>1638</v>
      </c>
      <c r="B154" s="742"/>
      <c r="C154" s="742"/>
      <c r="D154" s="742"/>
      <c r="E154" s="742"/>
      <c r="F154" s="741"/>
      <c r="G154" s="574"/>
      <c r="H154" s="574"/>
      <c r="I154" s="574"/>
      <c r="L154" s="589"/>
    </row>
    <row r="155" spans="1:12" ht="12.75">
      <c r="A155" s="742" t="s">
        <v>1644</v>
      </c>
      <c r="B155" s="742"/>
      <c r="C155" s="742"/>
      <c r="D155" s="742"/>
      <c r="E155" s="742"/>
      <c r="F155" s="741"/>
      <c r="G155" s="574"/>
      <c r="H155" s="574"/>
      <c r="I155" s="574"/>
      <c r="L155" s="589"/>
    </row>
    <row r="156" spans="1:12" ht="12.75">
      <c r="A156" s="742" t="s">
        <v>1461</v>
      </c>
      <c r="B156" s="742"/>
      <c r="C156" s="742"/>
      <c r="D156" s="742"/>
      <c r="E156" s="742"/>
      <c r="F156" s="741"/>
      <c r="G156" s="574"/>
      <c r="H156" s="574"/>
      <c r="I156" s="574"/>
      <c r="L156" s="589"/>
    </row>
    <row r="157" spans="1:12" ht="12.75">
      <c r="A157" s="488"/>
      <c r="B157" s="488"/>
      <c r="C157" s="488"/>
      <c r="D157" s="488"/>
      <c r="E157" s="488"/>
    </row>
  </sheetData>
  <pageMargins left="0.70866141732283472" right="0.70866141732283472" top="0.98425196850393704" bottom="0.98425196850393704" header="0.31496062992125984" footer="0.31496062992125984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9223" r:id="rId4" name="CommandEsforcos">
          <controlPr defaultSize="0" autoLine="0" r:id="rId5">
            <anchor>
              <from>
                <xdr:col>11</xdr:col>
                <xdr:colOff>28575</xdr:colOff>
                <xdr:row>26</xdr:row>
                <xdr:rowOff>0</xdr:rowOff>
              </from>
              <to>
                <xdr:col>13</xdr:col>
                <xdr:colOff>419100</xdr:colOff>
                <xdr:row>28</xdr:row>
                <xdr:rowOff>95250</xdr:rowOff>
              </to>
            </anchor>
          </controlPr>
        </control>
      </mc:Choice>
      <mc:Fallback>
        <control shapeId="9223" r:id="rId4" name="CommandEsforcos"/>
      </mc:Fallback>
    </mc:AlternateContent>
    <mc:AlternateContent xmlns:mc="http://schemas.openxmlformats.org/markup-compatibility/2006">
      <mc:Choice Requires="x14">
        <control shapeId="9217" r:id="rId6" name="ComdButt1_RESET">
          <controlPr defaultSize="0" autoLine="0" r:id="rId7">
            <anchor>
              <from>
                <xdr:col>10</xdr:col>
                <xdr:colOff>638175</xdr:colOff>
                <xdr:row>1</xdr:row>
                <xdr:rowOff>76200</xdr:rowOff>
              </from>
              <to>
                <xdr:col>12</xdr:col>
                <xdr:colOff>619125</xdr:colOff>
                <xdr:row>3</xdr:row>
                <xdr:rowOff>133350</xdr:rowOff>
              </to>
            </anchor>
          </controlPr>
        </control>
      </mc:Choice>
      <mc:Fallback>
        <control shapeId="9217" r:id="rId6" name="ComdButt1_RESET"/>
      </mc:Fallback>
    </mc:AlternateContent>
    <mc:AlternateContent xmlns:mc="http://schemas.openxmlformats.org/markup-compatibility/2006">
      <mc:Choice Requires="x14">
        <control shapeId="9218" r:id="rId8" name="ComdButt2_InsereSeccao">
          <controlPr defaultSize="0" autoLine="0" r:id="rId9">
            <anchor>
              <from>
                <xdr:col>11</xdr:col>
                <xdr:colOff>38100</xdr:colOff>
                <xdr:row>4</xdr:row>
                <xdr:rowOff>142875</xdr:rowOff>
              </from>
              <to>
                <xdr:col>12</xdr:col>
                <xdr:colOff>695325</xdr:colOff>
                <xdr:row>7</xdr:row>
                <xdr:rowOff>28575</xdr:rowOff>
              </to>
            </anchor>
          </controlPr>
        </control>
      </mc:Choice>
      <mc:Fallback>
        <control shapeId="9218" r:id="rId8" name="ComdButt2_InsereSeccao"/>
      </mc:Fallback>
    </mc:AlternateContent>
    <mc:AlternateContent xmlns:mc="http://schemas.openxmlformats.org/markup-compatibility/2006">
      <mc:Choice Requires="x14">
        <control shapeId="9219" r:id="rId10" name="ComdButt6_VS_Metodo2">
          <controlPr defaultSize="0" autoLine="0" r:id="rId11">
            <anchor>
              <from>
                <xdr:col>11</xdr:col>
                <xdr:colOff>57150</xdr:colOff>
                <xdr:row>52</xdr:row>
                <xdr:rowOff>57150</xdr:rowOff>
              </from>
              <to>
                <xdr:col>13</xdr:col>
                <xdr:colOff>476250</xdr:colOff>
                <xdr:row>54</xdr:row>
                <xdr:rowOff>114300</xdr:rowOff>
              </to>
            </anchor>
          </controlPr>
        </control>
      </mc:Choice>
      <mc:Fallback>
        <control shapeId="9219" r:id="rId10" name="ComdButt6_VS_Metodo2"/>
      </mc:Fallback>
    </mc:AlternateContent>
    <mc:AlternateContent xmlns:mc="http://schemas.openxmlformats.org/markup-compatibility/2006">
      <mc:Choice Requires="x14">
        <control shapeId="9220" r:id="rId12" name="ComdButt5_factores_Cm_Metodo2">
          <controlPr defaultSize="0" autoLine="0" r:id="rId13">
            <anchor>
              <from>
                <xdr:col>11</xdr:col>
                <xdr:colOff>38100</xdr:colOff>
                <xdr:row>36</xdr:row>
                <xdr:rowOff>47625</xdr:rowOff>
              </from>
              <to>
                <xdr:col>13</xdr:col>
                <xdr:colOff>457200</xdr:colOff>
                <xdr:row>38</xdr:row>
                <xdr:rowOff>76200</xdr:rowOff>
              </to>
            </anchor>
          </controlPr>
        </control>
      </mc:Choice>
      <mc:Fallback>
        <control shapeId="9220" r:id="rId12" name="ComdButt5_factores_Cm_Metodo2"/>
      </mc:Fallback>
    </mc:AlternateContent>
    <mc:AlternateContent xmlns:mc="http://schemas.openxmlformats.org/markup-compatibility/2006">
      <mc:Choice Requires="x14">
        <control shapeId="9221" r:id="rId14" name="ComdButt3_Mcritico">
          <controlPr defaultSize="0" autoLine="0" r:id="rId15">
            <anchor>
              <from>
                <xdr:col>11</xdr:col>
                <xdr:colOff>47625</xdr:colOff>
                <xdr:row>17</xdr:row>
                <xdr:rowOff>0</xdr:rowOff>
              </from>
              <to>
                <xdr:col>13</xdr:col>
                <xdr:colOff>438150</xdr:colOff>
                <xdr:row>19</xdr:row>
                <xdr:rowOff>85725</xdr:rowOff>
              </to>
            </anchor>
          </controlPr>
        </control>
      </mc:Choice>
      <mc:Fallback>
        <control shapeId="9221" r:id="rId14" name="ComdButt3_Mcritico"/>
      </mc:Fallback>
    </mc:AlternateContent>
    <mc:AlternateContent xmlns:mc="http://schemas.openxmlformats.org/markup-compatibility/2006">
      <mc:Choice Requires="x14">
        <control shapeId="9222" r:id="rId16" name="ComdButt7_VS_Metodo1">
          <controlPr defaultSize="0" autoLine="0" r:id="rId17">
            <anchor>
              <from>
                <xdr:col>11</xdr:col>
                <xdr:colOff>28575</xdr:colOff>
                <xdr:row>79</xdr:row>
                <xdr:rowOff>95250</xdr:rowOff>
              </from>
              <to>
                <xdr:col>13</xdr:col>
                <xdr:colOff>447675</xdr:colOff>
                <xdr:row>81</xdr:row>
                <xdr:rowOff>180975</xdr:rowOff>
              </to>
            </anchor>
          </controlPr>
        </control>
      </mc:Choice>
      <mc:Fallback>
        <control shapeId="9222" r:id="rId16" name="ComdButt7_VS_Metodo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olha1"/>
  <dimension ref="A1:AL308"/>
  <sheetViews>
    <sheetView topLeftCell="B1" workbookViewId="0">
      <selection activeCell="Y5" sqref="Y5"/>
    </sheetView>
  </sheetViews>
  <sheetFormatPr defaultColWidth="10.85546875" defaultRowHeight="14.1" customHeight="1"/>
  <cols>
    <col min="1" max="1" width="14.7109375" style="140" customWidth="1"/>
    <col min="2" max="2" width="5.7109375" style="141" customWidth="1"/>
    <col min="3" max="3" width="6.140625" style="141" customWidth="1"/>
    <col min="4" max="4" width="4.140625" style="141" customWidth="1"/>
    <col min="5" max="6" width="5.140625" style="141" customWidth="1"/>
    <col min="7" max="7" width="3.85546875" style="141" customWidth="1"/>
    <col min="8" max="10" width="6.140625" style="141" customWidth="1"/>
    <col min="11" max="11" width="4.7109375" style="141" customWidth="1"/>
    <col min="12" max="12" width="4.85546875" style="216" customWidth="1"/>
    <col min="13" max="13" width="5.28515625" style="141" customWidth="1"/>
    <col min="14" max="15" width="5.7109375" style="141" customWidth="1"/>
    <col min="16" max="16" width="14.85546875" style="140" customWidth="1"/>
    <col min="17" max="17" width="4.85546875" style="141" customWidth="1"/>
    <col min="18" max="18" width="5.85546875" style="141" customWidth="1"/>
    <col min="19" max="20" width="5.7109375" style="141" customWidth="1"/>
    <col min="21" max="21" width="4.85546875" style="141" customWidth="1"/>
    <col min="22" max="22" width="6.42578125" style="141" customWidth="1"/>
    <col min="23" max="23" width="6.140625" style="141" customWidth="1"/>
    <col min="24" max="24" width="5.85546875" style="141" customWidth="1"/>
    <col min="25" max="25" width="5.7109375" style="141" customWidth="1"/>
    <col min="26" max="26" width="5" style="141" customWidth="1"/>
    <col min="27" max="27" width="4.85546875" style="141" customWidth="1"/>
    <col min="28" max="28" width="6.28515625" style="142" customWidth="1"/>
    <col min="29" max="29" width="7" style="142" customWidth="1"/>
    <col min="30" max="35" width="3.28515625" style="142" customWidth="1"/>
    <col min="36" max="36" width="2.7109375" style="141" customWidth="1"/>
    <col min="37" max="16384" width="10.85546875" style="141"/>
  </cols>
  <sheetData>
    <row r="1" spans="1:37" ht="14.1" customHeight="1">
      <c r="A1" s="83" t="s">
        <v>1119</v>
      </c>
    </row>
    <row r="2" spans="1:37" s="83" customFormat="1" ht="18.75" customHeight="1">
      <c r="A2" s="82" t="s">
        <v>1114</v>
      </c>
      <c r="E2" s="82" t="s">
        <v>1115</v>
      </c>
      <c r="F2"/>
      <c r="H2"/>
      <c r="K2" s="82" t="s">
        <v>1116</v>
      </c>
      <c r="L2"/>
      <c r="AB2" s="2"/>
      <c r="AC2" s="2"/>
      <c r="AD2" s="2"/>
      <c r="AE2" s="2"/>
      <c r="AF2" s="2"/>
      <c r="AG2" s="2"/>
      <c r="AH2" s="2"/>
      <c r="AI2" s="2"/>
    </row>
    <row r="3" spans="1:37" s="83" customFormat="1" ht="18.75" customHeight="1">
      <c r="A3" s="82" t="s">
        <v>1117</v>
      </c>
      <c r="E3" s="82"/>
      <c r="F3"/>
      <c r="H3"/>
      <c r="K3" s="82"/>
      <c r="L3"/>
      <c r="R3" s="83" t="s">
        <v>1341</v>
      </c>
      <c r="S3" s="83">
        <f>INDEX(C$20:C$69,$P$9)</f>
        <v>397</v>
      </c>
      <c r="T3" s="83" t="s">
        <v>1354</v>
      </c>
      <c r="AB3" s="2"/>
      <c r="AC3" s="2"/>
      <c r="AD3" s="2"/>
      <c r="AE3" s="2"/>
      <c r="AF3" s="2"/>
      <c r="AG3" s="2"/>
      <c r="AH3" s="2"/>
      <c r="AI3" s="2"/>
    </row>
    <row r="4" spans="1:37" s="83" customFormat="1" ht="14.1" customHeight="1">
      <c r="A4" s="83" t="s">
        <v>1118</v>
      </c>
      <c r="E4" s="83" t="s">
        <v>1118</v>
      </c>
      <c r="F4"/>
      <c r="H4"/>
      <c r="K4" s="83" t="s">
        <v>1118</v>
      </c>
      <c r="L4"/>
      <c r="R4" s="83" t="s">
        <v>1342</v>
      </c>
      <c r="S4" s="83">
        <f>INDEX(D$20:D$69,$P$9)</f>
        <v>180</v>
      </c>
      <c r="T4" s="83" t="s">
        <v>1348</v>
      </c>
      <c r="AB4" s="2"/>
      <c r="AC4" s="2"/>
      <c r="AD4" s="2"/>
      <c r="AE4" s="2"/>
      <c r="AF4" s="2"/>
      <c r="AG4" s="2"/>
      <c r="AH4" s="2"/>
      <c r="AI4" s="2"/>
    </row>
    <row r="5" spans="1:37" s="83" customFormat="1" ht="14.1" customHeight="1">
      <c r="A5" s="83" t="s">
        <v>1119</v>
      </c>
      <c r="E5" s="83" t="s">
        <v>1120</v>
      </c>
      <c r="F5"/>
      <c r="H5"/>
      <c r="K5" s="83" t="s">
        <v>1121</v>
      </c>
      <c r="L5"/>
      <c r="R5" s="83" t="s">
        <v>1343</v>
      </c>
      <c r="S5" s="83">
        <f>INDEX(E$20:E$69,$P$9)</f>
        <v>7</v>
      </c>
      <c r="T5" s="83" t="s">
        <v>1349</v>
      </c>
      <c r="AB5" s="2"/>
      <c r="AC5" s="2"/>
      <c r="AD5" s="2"/>
      <c r="AE5" s="2"/>
      <c r="AF5" s="2"/>
      <c r="AG5" s="2"/>
      <c r="AH5" s="2"/>
      <c r="AI5" s="2"/>
    </row>
    <row r="6" spans="1:37" s="83" customFormat="1" ht="14.1" customHeight="1">
      <c r="A6" s="83" t="s">
        <v>1122</v>
      </c>
      <c r="E6" s="83" t="s">
        <v>1122</v>
      </c>
      <c r="F6"/>
      <c r="H6"/>
      <c r="K6" s="83" t="s">
        <v>1122</v>
      </c>
      <c r="L6"/>
      <c r="P6" s="446" t="str">
        <f>INDEX(A20:A69,P9)</f>
        <v>IPE A 400</v>
      </c>
      <c r="R6" s="83" t="s">
        <v>1344</v>
      </c>
      <c r="S6" s="83">
        <f>INDEX(F$20:F$69,$P$9)</f>
        <v>12</v>
      </c>
      <c r="T6" s="83" t="s">
        <v>1340</v>
      </c>
      <c r="AB6" s="2"/>
      <c r="AC6" s="2"/>
      <c r="AD6" s="2"/>
      <c r="AE6" s="2"/>
      <c r="AF6" s="2"/>
      <c r="AG6" s="2"/>
      <c r="AH6" s="2"/>
      <c r="AI6" s="2"/>
    </row>
    <row r="7" spans="1:37" s="83" customFormat="1" ht="14.1" customHeight="1">
      <c r="A7" s="83" t="s">
        <v>1123</v>
      </c>
      <c r="E7" s="83" t="s">
        <v>1123</v>
      </c>
      <c r="F7"/>
      <c r="H7"/>
      <c r="K7" s="83" t="s">
        <v>1123</v>
      </c>
      <c r="L7"/>
      <c r="R7" s="83" t="s">
        <v>1347</v>
      </c>
      <c r="S7" s="83">
        <f>INDEX(J$20:J$69,$P$9)</f>
        <v>331</v>
      </c>
      <c r="T7" s="83" t="s">
        <v>1355</v>
      </c>
      <c r="AB7" s="2"/>
      <c r="AC7" s="2"/>
      <c r="AD7" s="2"/>
      <c r="AE7" s="2"/>
      <c r="AF7" s="2"/>
      <c r="AG7" s="2"/>
      <c r="AH7" s="2"/>
      <c r="AI7" s="2"/>
    </row>
    <row r="8" spans="1:37" s="83" customFormat="1" ht="14.1" customHeight="1">
      <c r="A8" s="83" t="s">
        <v>1124</v>
      </c>
      <c r="E8" s="83" t="s">
        <v>1124</v>
      </c>
      <c r="F8"/>
      <c r="H8"/>
      <c r="K8" s="83" t="s">
        <v>1124</v>
      </c>
      <c r="L8"/>
      <c r="R8" s="83" t="s">
        <v>1345</v>
      </c>
      <c r="S8" s="83">
        <f>INDEX(G$20:G$69,$P$9)</f>
        <v>21</v>
      </c>
      <c r="T8" s="83" t="s">
        <v>1352</v>
      </c>
      <c r="AB8" s="2"/>
      <c r="AC8" s="2"/>
      <c r="AD8" s="2"/>
      <c r="AE8" s="2"/>
      <c r="AF8" s="2"/>
      <c r="AG8" s="2"/>
      <c r="AH8" s="2"/>
      <c r="AI8" s="2"/>
    </row>
    <row r="9" spans="1:37" s="83" customFormat="1" ht="14.1" customHeight="1">
      <c r="L9" s="206"/>
      <c r="P9" s="83">
        <v>33</v>
      </c>
      <c r="R9" s="83" t="s">
        <v>1346</v>
      </c>
      <c r="S9" s="83">
        <f>INDEX(H$20:H$69,$P$9)</f>
        <v>73.099999999999994</v>
      </c>
      <c r="T9" s="83" t="s">
        <v>1353</v>
      </c>
      <c r="AB9" s="2"/>
      <c r="AC9" s="2"/>
      <c r="AD9" s="2"/>
      <c r="AE9" s="2"/>
      <c r="AF9" s="2"/>
      <c r="AG9" s="2"/>
      <c r="AH9" s="2"/>
      <c r="AI9" s="2"/>
    </row>
    <row r="10" spans="1:37" s="83" customFormat="1" ht="14.1" customHeight="1">
      <c r="L10" s="206"/>
      <c r="R10" s="83" t="s">
        <v>1350</v>
      </c>
      <c r="S10" s="83">
        <f>INDEX(V$20:V$69,$P$9)</f>
        <v>35.78</v>
      </c>
      <c r="AB10" s="2"/>
      <c r="AC10" s="2"/>
      <c r="AD10" s="2"/>
      <c r="AE10" s="2"/>
      <c r="AF10" s="2"/>
      <c r="AG10" s="2"/>
      <c r="AH10" s="2"/>
      <c r="AI10" s="2"/>
    </row>
    <row r="11" spans="1:37" s="83" customFormat="1" ht="14.1" customHeight="1">
      <c r="L11" s="206"/>
      <c r="R11" s="83" t="s">
        <v>1351</v>
      </c>
      <c r="S11" s="83">
        <f>INDEX(C$20:C$69,$P$9)</f>
        <v>397</v>
      </c>
      <c r="AB11" s="2"/>
      <c r="AC11" s="2"/>
      <c r="AD11" s="2"/>
      <c r="AE11" s="2"/>
      <c r="AF11" s="2"/>
      <c r="AG11" s="2"/>
      <c r="AH11" s="2"/>
      <c r="AI11" s="2"/>
    </row>
    <row r="12" spans="1:37" s="83" customFormat="1" ht="14.1" customHeight="1">
      <c r="L12" s="206"/>
      <c r="AB12" s="2"/>
      <c r="AC12" s="2"/>
      <c r="AD12" s="2"/>
      <c r="AE12" s="2"/>
      <c r="AF12" s="2"/>
      <c r="AG12" s="2"/>
      <c r="AH12" s="2"/>
      <c r="AI12" s="2"/>
    </row>
    <row r="13" spans="1:37" s="83" customFormat="1" ht="14.1" customHeight="1" thickBot="1">
      <c r="A13" s="83" t="s">
        <v>1511</v>
      </c>
      <c r="B13" s="83" t="s">
        <v>66</v>
      </c>
      <c r="C13" s="83" t="s">
        <v>1356</v>
      </c>
      <c r="D13" s="83" t="s">
        <v>1488</v>
      </c>
      <c r="E13" s="83" t="s">
        <v>1489</v>
      </c>
      <c r="F13" s="83" t="s">
        <v>1490</v>
      </c>
      <c r="G13" s="83" t="s">
        <v>1129</v>
      </c>
      <c r="H13" s="83" t="s">
        <v>1126</v>
      </c>
      <c r="I13" s="83" t="s">
        <v>1128</v>
      </c>
      <c r="J13" s="83" t="s">
        <v>1491</v>
      </c>
      <c r="K13" s="83" t="s">
        <v>1492</v>
      </c>
      <c r="L13" s="206" t="s">
        <v>1337</v>
      </c>
      <c r="M13" s="83" t="s">
        <v>1493</v>
      </c>
      <c r="N13" s="83" t="s">
        <v>1494</v>
      </c>
      <c r="O13" s="83" t="s">
        <v>1495</v>
      </c>
      <c r="P13" s="83" t="s">
        <v>1496</v>
      </c>
      <c r="Q13" s="83" t="s">
        <v>1497</v>
      </c>
      <c r="R13" s="83" t="s">
        <v>1174</v>
      </c>
      <c r="S13" s="83" t="s">
        <v>1156</v>
      </c>
      <c r="T13" s="83" t="s">
        <v>1173</v>
      </c>
      <c r="U13" s="83" t="s">
        <v>110</v>
      </c>
      <c r="W13" s="83" t="s">
        <v>103</v>
      </c>
      <c r="X13" s="83" t="s">
        <v>1498</v>
      </c>
      <c r="Y13" s="83" t="s">
        <v>1499</v>
      </c>
      <c r="Z13" s="83" t="s">
        <v>1500</v>
      </c>
      <c r="AA13" s="83" t="s">
        <v>1501</v>
      </c>
      <c r="AB13" s="2" t="s">
        <v>1502</v>
      </c>
      <c r="AC13" s="2" t="s">
        <v>1503</v>
      </c>
      <c r="AD13" s="2" t="s">
        <v>1504</v>
      </c>
      <c r="AE13" s="2" t="s">
        <v>1135</v>
      </c>
      <c r="AF13" s="2" t="s">
        <v>1505</v>
      </c>
      <c r="AG13" s="2" t="s">
        <v>1506</v>
      </c>
      <c r="AH13" s="2" t="s">
        <v>1507</v>
      </c>
      <c r="AI13" s="2" t="s">
        <v>1508</v>
      </c>
    </row>
    <row r="14" spans="1:37" s="209" customFormat="1" ht="13.5" customHeight="1" thickTop="1">
      <c r="A14" s="177"/>
      <c r="B14" s="178"/>
      <c r="C14" s="179"/>
      <c r="D14" s="179"/>
      <c r="E14" s="179"/>
      <c r="F14" s="179"/>
      <c r="G14" s="178"/>
      <c r="H14" s="178"/>
      <c r="I14" s="179"/>
      <c r="J14" s="179"/>
      <c r="K14" s="179"/>
      <c r="L14" s="180"/>
      <c r="M14" s="178"/>
      <c r="N14" s="179"/>
      <c r="O14" s="179"/>
      <c r="P14" s="177"/>
      <c r="Q14" s="178"/>
      <c r="R14" s="179"/>
      <c r="S14" s="179"/>
      <c r="T14" s="179"/>
      <c r="U14" s="179"/>
      <c r="V14" s="178"/>
      <c r="W14" s="179"/>
      <c r="X14" s="179"/>
      <c r="Y14" s="179"/>
      <c r="Z14" s="178"/>
      <c r="AA14" s="179"/>
      <c r="AB14" s="15"/>
      <c r="AC14" s="18"/>
      <c r="AD14" s="19"/>
      <c r="AE14" s="20"/>
      <c r="AF14" s="20" t="s">
        <v>1125</v>
      </c>
      <c r="AG14" s="20"/>
      <c r="AH14" s="20"/>
      <c r="AI14" s="21"/>
      <c r="AJ14" s="98" t="s">
        <v>1126</v>
      </c>
      <c r="AK14"/>
    </row>
    <row r="15" spans="1:37" s="209" customFormat="1" ht="13.5" customHeight="1">
      <c r="A15" s="104" t="s">
        <v>1127</v>
      </c>
      <c r="B15" s="102"/>
      <c r="C15" s="34"/>
      <c r="D15" s="34"/>
      <c r="E15" s="34"/>
      <c r="F15" s="34"/>
      <c r="G15" s="102"/>
      <c r="H15" s="102"/>
      <c r="I15" s="34"/>
      <c r="J15" s="34"/>
      <c r="K15" s="34"/>
      <c r="L15" s="181"/>
      <c r="M15" s="102"/>
      <c r="N15" s="34"/>
      <c r="O15" s="34"/>
      <c r="P15" s="104" t="s">
        <v>1127</v>
      </c>
      <c r="Q15" s="102"/>
      <c r="R15" s="34"/>
      <c r="S15" s="34"/>
      <c r="T15" s="34"/>
      <c r="U15" s="34"/>
      <c r="V15" s="102"/>
      <c r="W15" s="34"/>
      <c r="X15" s="34"/>
      <c r="Y15" s="34"/>
      <c r="Z15" s="102"/>
      <c r="AA15" s="34"/>
      <c r="AB15" s="25"/>
      <c r="AC15" s="28"/>
      <c r="AD15" s="29"/>
      <c r="AE15" s="30"/>
      <c r="AF15" s="31"/>
      <c r="AG15" s="30"/>
      <c r="AH15" s="30"/>
      <c r="AI15" s="32"/>
      <c r="AJ15" s="98" t="s">
        <v>1128</v>
      </c>
      <c r="AK15"/>
    </row>
    <row r="16" spans="1:37" s="209" customFormat="1" ht="13.5" customHeight="1">
      <c r="A16" s="556" t="s">
        <v>98</v>
      </c>
      <c r="B16" s="102" t="s">
        <v>1129</v>
      </c>
      <c r="C16" s="34" t="s">
        <v>1130</v>
      </c>
      <c r="D16" s="34" t="s">
        <v>1131</v>
      </c>
      <c r="E16" s="34" t="s">
        <v>1132</v>
      </c>
      <c r="F16" s="34" t="s">
        <v>1133</v>
      </c>
      <c r="G16" s="102" t="s">
        <v>1134</v>
      </c>
      <c r="H16" s="102" t="s">
        <v>1135</v>
      </c>
      <c r="I16" s="34" t="s">
        <v>1136</v>
      </c>
      <c r="J16" s="34" t="s">
        <v>1137</v>
      </c>
      <c r="K16" s="34" t="s">
        <v>1138</v>
      </c>
      <c r="L16" s="182" t="s">
        <v>1139</v>
      </c>
      <c r="M16" s="102" t="s">
        <v>1140</v>
      </c>
      <c r="N16" s="34" t="s">
        <v>1141</v>
      </c>
      <c r="O16" s="34" t="s">
        <v>1142</v>
      </c>
      <c r="P16" s="104" t="s">
        <v>1373</v>
      </c>
      <c r="Q16" s="102" t="s">
        <v>1129</v>
      </c>
      <c r="R16" s="34" t="s">
        <v>1143</v>
      </c>
      <c r="S16" s="34" t="s">
        <v>1144</v>
      </c>
      <c r="T16" s="34" t="s">
        <v>1145</v>
      </c>
      <c r="U16" s="34" t="s">
        <v>1146</v>
      </c>
      <c r="V16" s="102" t="s">
        <v>1147</v>
      </c>
      <c r="W16" s="34" t="s">
        <v>1148</v>
      </c>
      <c r="X16" s="34" t="s">
        <v>1149</v>
      </c>
      <c r="Y16" s="34" t="s">
        <v>1150</v>
      </c>
      <c r="Z16" s="102" t="s">
        <v>1151</v>
      </c>
      <c r="AA16" s="34" t="s">
        <v>1152</v>
      </c>
      <c r="AB16" s="25" t="s">
        <v>1153</v>
      </c>
      <c r="AC16" s="28" t="s">
        <v>1154</v>
      </c>
      <c r="AD16" s="35"/>
      <c r="AE16" s="22" t="s">
        <v>1155</v>
      </c>
      <c r="AF16" s="36"/>
      <c r="AG16" s="22"/>
      <c r="AH16" s="22" t="s">
        <v>1155</v>
      </c>
      <c r="AI16" s="37"/>
      <c r="AJ16" s="98" t="s">
        <v>1156</v>
      </c>
      <c r="AK16"/>
    </row>
    <row r="17" spans="1:37" s="209" customFormat="1" ht="13.5" customHeight="1">
      <c r="A17" s="104"/>
      <c r="B17" s="102" t="s">
        <v>1157</v>
      </c>
      <c r="C17" s="34" t="s">
        <v>1158</v>
      </c>
      <c r="D17" s="34" t="s">
        <v>1159</v>
      </c>
      <c r="E17" s="34" t="s">
        <v>1374</v>
      </c>
      <c r="F17" s="34" t="s">
        <v>1159</v>
      </c>
      <c r="G17" s="102" t="s">
        <v>1159</v>
      </c>
      <c r="H17" s="102" t="s">
        <v>1160</v>
      </c>
      <c r="I17" s="34" t="s">
        <v>1159</v>
      </c>
      <c r="J17" s="34" t="s">
        <v>1159</v>
      </c>
      <c r="K17" s="34"/>
      <c r="L17" s="181" t="s">
        <v>1159</v>
      </c>
      <c r="M17" s="102" t="s">
        <v>1159</v>
      </c>
      <c r="N17" s="34" t="s">
        <v>1161</v>
      </c>
      <c r="O17" s="34" t="s">
        <v>1162</v>
      </c>
      <c r="P17" s="104"/>
      <c r="Q17" s="102" t="s">
        <v>1157</v>
      </c>
      <c r="R17" s="34" t="s">
        <v>1163</v>
      </c>
      <c r="S17" s="34" t="s">
        <v>1164</v>
      </c>
      <c r="T17" s="34" t="s">
        <v>1164</v>
      </c>
      <c r="U17" s="34" t="s">
        <v>1165</v>
      </c>
      <c r="V17" s="102" t="s">
        <v>1166</v>
      </c>
      <c r="W17" s="34" t="s">
        <v>1167</v>
      </c>
      <c r="X17" s="34" t="s">
        <v>1168</v>
      </c>
      <c r="Y17" s="34" t="s">
        <v>1168</v>
      </c>
      <c r="Z17" s="102" t="s">
        <v>1165</v>
      </c>
      <c r="AA17" s="34" t="s">
        <v>1159</v>
      </c>
      <c r="AB17" s="25" t="s">
        <v>1169</v>
      </c>
      <c r="AC17" s="28" t="s">
        <v>1170</v>
      </c>
      <c r="AD17" s="38"/>
      <c r="AE17" s="39" t="s">
        <v>1171</v>
      </c>
      <c r="AF17" s="40"/>
      <c r="AG17" s="39"/>
      <c r="AH17" s="39" t="s">
        <v>1172</v>
      </c>
      <c r="AI17" s="42"/>
      <c r="AJ17" s="98" t="s">
        <v>1173</v>
      </c>
      <c r="AK17"/>
    </row>
    <row r="18" spans="1:37" s="209" customFormat="1" ht="13.5" customHeight="1" thickBot="1">
      <c r="A18" s="183"/>
      <c r="B18" s="184"/>
      <c r="C18" s="185"/>
      <c r="D18" s="185"/>
      <c r="E18" s="185"/>
      <c r="F18" s="185"/>
      <c r="G18" s="184"/>
      <c r="H18" s="184"/>
      <c r="I18" s="185"/>
      <c r="J18" s="185"/>
      <c r="K18" s="185"/>
      <c r="L18" s="186"/>
      <c r="M18" s="184"/>
      <c r="N18" s="185"/>
      <c r="O18" s="185"/>
      <c r="P18" s="183"/>
      <c r="Q18" s="184"/>
      <c r="R18" s="185"/>
      <c r="S18" s="185"/>
      <c r="T18" s="185"/>
      <c r="U18" s="185"/>
      <c r="V18" s="184"/>
      <c r="W18" s="185"/>
      <c r="X18" s="185"/>
      <c r="Y18" s="185"/>
      <c r="Z18" s="184"/>
      <c r="AA18" s="185"/>
      <c r="AB18" s="45"/>
      <c r="AC18" s="48"/>
      <c r="AD18" s="49">
        <v>235</v>
      </c>
      <c r="AE18" s="49">
        <v>355</v>
      </c>
      <c r="AF18" s="49">
        <v>460</v>
      </c>
      <c r="AG18" s="49">
        <v>235</v>
      </c>
      <c r="AH18" s="49">
        <v>355</v>
      </c>
      <c r="AI18" s="50">
        <v>460</v>
      </c>
      <c r="AJ18" s="98" t="s">
        <v>1135</v>
      </c>
      <c r="AK18" s="220"/>
    </row>
    <row r="19" spans="1:37" s="187" customFormat="1" ht="13.5" customHeight="1" thickTop="1">
      <c r="B19" s="55">
        <f>COUNT(B20:B259)</f>
        <v>50</v>
      </c>
      <c r="L19" s="188"/>
      <c r="AB19" s="189"/>
      <c r="AC19" s="189"/>
      <c r="AD19" s="189"/>
      <c r="AE19" s="189"/>
      <c r="AF19" s="189"/>
      <c r="AG19" s="189"/>
      <c r="AH19" s="189"/>
      <c r="AI19" s="189"/>
      <c r="AJ19" s="141" t="s">
        <v>1174</v>
      </c>
    </row>
    <row r="20" spans="1:37" ht="13.5" customHeight="1">
      <c r="A20" s="124" t="s">
        <v>1175</v>
      </c>
      <c r="B20" s="191">
        <v>6.9</v>
      </c>
      <c r="C20" s="126">
        <v>98</v>
      </c>
      <c r="D20" s="126">
        <v>55</v>
      </c>
      <c r="E20" s="127">
        <v>3.6</v>
      </c>
      <c r="F20" s="127">
        <v>4.7</v>
      </c>
      <c r="G20" s="133">
        <v>7</v>
      </c>
      <c r="H20" s="134">
        <v>8.7799999999999994</v>
      </c>
      <c r="I20" s="127">
        <v>88.6</v>
      </c>
      <c r="J20" s="127">
        <v>74.599999999999994</v>
      </c>
      <c r="K20" s="126" t="s">
        <v>1176</v>
      </c>
      <c r="L20" s="129" t="s">
        <v>1176</v>
      </c>
      <c r="M20" s="130" t="s">
        <v>1176</v>
      </c>
      <c r="N20" s="131">
        <v>0.39700000000000002</v>
      </c>
      <c r="O20" s="132">
        <v>57.57</v>
      </c>
      <c r="P20" s="124" t="s">
        <v>1175</v>
      </c>
      <c r="Q20" s="125">
        <v>6.9</v>
      </c>
      <c r="R20" s="127">
        <v>141.19999999999999</v>
      </c>
      <c r="S20" s="132">
        <v>28.81</v>
      </c>
      <c r="T20" s="132">
        <v>32.979999999999997</v>
      </c>
      <c r="U20" s="132">
        <v>4.01</v>
      </c>
      <c r="V20" s="134">
        <v>4.4400000000000004</v>
      </c>
      <c r="W20" s="132">
        <v>13.12</v>
      </c>
      <c r="X20" s="132">
        <v>4.7699999999999996</v>
      </c>
      <c r="Y20" s="132">
        <v>7.54</v>
      </c>
      <c r="Z20" s="134">
        <v>1.22</v>
      </c>
      <c r="AA20" s="132">
        <v>21.2</v>
      </c>
      <c r="AB20" s="61">
        <v>0.77</v>
      </c>
      <c r="AC20" s="69">
        <v>0.28000000000000003</v>
      </c>
      <c r="AD20" s="41">
        <v>1</v>
      </c>
      <c r="AE20" s="41">
        <v>1</v>
      </c>
      <c r="AF20" s="64" t="s">
        <v>1176</v>
      </c>
      <c r="AG20" s="41">
        <v>1</v>
      </c>
      <c r="AH20" s="41">
        <v>1</v>
      </c>
      <c r="AI20" s="63" t="s">
        <v>1176</v>
      </c>
      <c r="AJ20" s="126"/>
      <c r="AK20" s="141">
        <v>18</v>
      </c>
    </row>
    <row r="21" spans="1:37" ht="13.5" customHeight="1">
      <c r="A21" s="124" t="s">
        <v>1177</v>
      </c>
      <c r="B21" s="191">
        <v>8.1</v>
      </c>
      <c r="C21" s="126">
        <v>100</v>
      </c>
      <c r="D21" s="126">
        <v>55</v>
      </c>
      <c r="E21" s="127">
        <v>4.0999999999999996</v>
      </c>
      <c r="F21" s="127">
        <v>5.7</v>
      </c>
      <c r="G21" s="133">
        <v>7</v>
      </c>
      <c r="H21" s="134">
        <v>10.32</v>
      </c>
      <c r="I21" s="221">
        <v>88.6</v>
      </c>
      <c r="J21" s="127">
        <v>74.599999999999994</v>
      </c>
      <c r="K21" s="126" t="s">
        <v>1176</v>
      </c>
      <c r="L21" s="129" t="s">
        <v>1176</v>
      </c>
      <c r="M21" s="130" t="s">
        <v>1176</v>
      </c>
      <c r="N21" s="131">
        <v>0.4</v>
      </c>
      <c r="O21" s="132">
        <v>49.33</v>
      </c>
      <c r="P21" s="124" t="s">
        <v>1177</v>
      </c>
      <c r="Q21" s="125">
        <v>8.1</v>
      </c>
      <c r="R21" s="127">
        <v>171</v>
      </c>
      <c r="S21" s="132">
        <v>34.200000000000003</v>
      </c>
      <c r="T21" s="132">
        <v>39.409999999999997</v>
      </c>
      <c r="U21" s="132">
        <v>4.07</v>
      </c>
      <c r="V21" s="134">
        <v>5.08</v>
      </c>
      <c r="W21" s="132">
        <v>15.92</v>
      </c>
      <c r="X21" s="132">
        <v>5.79</v>
      </c>
      <c r="Y21" s="132">
        <v>9.15</v>
      </c>
      <c r="Z21" s="134">
        <v>1.24</v>
      </c>
      <c r="AA21" s="132">
        <v>23.7</v>
      </c>
      <c r="AB21" s="61">
        <v>1.2</v>
      </c>
      <c r="AC21" s="69">
        <v>0.35</v>
      </c>
      <c r="AD21" s="41">
        <v>1</v>
      </c>
      <c r="AE21" s="41">
        <v>1</v>
      </c>
      <c r="AF21" s="64" t="s">
        <v>1176</v>
      </c>
      <c r="AG21" s="41">
        <v>1</v>
      </c>
      <c r="AH21" s="41">
        <v>1</v>
      </c>
      <c r="AI21" s="63" t="s">
        <v>1176</v>
      </c>
      <c r="AJ21" s="126"/>
      <c r="AK21" s="141">
        <v>19</v>
      </c>
    </row>
    <row r="22" spans="1:37" ht="13.5" customHeight="1">
      <c r="A22" s="124" t="s">
        <v>1178</v>
      </c>
      <c r="B22" s="191">
        <v>8.6999999999999993</v>
      </c>
      <c r="C22" s="126">
        <v>117.6</v>
      </c>
      <c r="D22" s="126">
        <v>64</v>
      </c>
      <c r="E22" s="127">
        <v>3.8</v>
      </c>
      <c r="F22" s="127">
        <v>5.0999999999999996</v>
      </c>
      <c r="G22" s="133">
        <v>7</v>
      </c>
      <c r="H22" s="134">
        <v>11.03</v>
      </c>
      <c r="I22" s="127">
        <v>107.4</v>
      </c>
      <c r="J22" s="127">
        <v>93.4</v>
      </c>
      <c r="K22" s="126" t="s">
        <v>1176</v>
      </c>
      <c r="L22" s="129" t="s">
        <v>1176</v>
      </c>
      <c r="M22" s="130" t="s">
        <v>1176</v>
      </c>
      <c r="N22" s="131">
        <v>0.47199999999999998</v>
      </c>
      <c r="O22" s="132">
        <v>54.47</v>
      </c>
      <c r="P22" s="124" t="s">
        <v>1178</v>
      </c>
      <c r="Q22" s="125">
        <v>8.6999999999999993</v>
      </c>
      <c r="R22" s="127">
        <v>257.39999999999998</v>
      </c>
      <c r="S22" s="132">
        <v>43.77</v>
      </c>
      <c r="T22" s="132">
        <v>49.87</v>
      </c>
      <c r="U22" s="132">
        <v>4.83</v>
      </c>
      <c r="V22" s="134">
        <v>5.41</v>
      </c>
      <c r="W22" s="132">
        <v>22.39</v>
      </c>
      <c r="X22" s="132">
        <v>7</v>
      </c>
      <c r="Y22" s="132">
        <v>10.98</v>
      </c>
      <c r="Z22" s="134">
        <v>1.42</v>
      </c>
      <c r="AA22" s="132">
        <v>22.2</v>
      </c>
      <c r="AB22" s="61">
        <v>1.04</v>
      </c>
      <c r="AC22" s="69">
        <v>0.71</v>
      </c>
      <c r="AD22" s="41">
        <v>1</v>
      </c>
      <c r="AE22" s="41">
        <v>1</v>
      </c>
      <c r="AF22" s="64" t="s">
        <v>1176</v>
      </c>
      <c r="AG22" s="41">
        <v>1</v>
      </c>
      <c r="AH22" s="41">
        <v>1</v>
      </c>
      <c r="AI22" s="63" t="s">
        <v>1176</v>
      </c>
      <c r="AJ22" s="126"/>
      <c r="AK22" s="141">
        <v>21</v>
      </c>
    </row>
    <row r="23" spans="1:37" ht="13.5" customHeight="1">
      <c r="A23" s="124" t="s">
        <v>1179</v>
      </c>
      <c r="B23" s="191">
        <v>10.4</v>
      </c>
      <c r="C23" s="126">
        <v>120</v>
      </c>
      <c r="D23" s="126">
        <v>64</v>
      </c>
      <c r="E23" s="127">
        <v>4.4000000000000004</v>
      </c>
      <c r="F23" s="127">
        <v>6.3</v>
      </c>
      <c r="G23" s="133">
        <v>7</v>
      </c>
      <c r="H23" s="134">
        <v>13.21</v>
      </c>
      <c r="I23" s="127">
        <v>107.4</v>
      </c>
      <c r="J23" s="127">
        <v>93.4</v>
      </c>
      <c r="K23" s="126" t="s">
        <v>1176</v>
      </c>
      <c r="L23" s="129" t="s">
        <v>1176</v>
      </c>
      <c r="M23" s="130" t="s">
        <v>1176</v>
      </c>
      <c r="N23" s="131">
        <v>0.47499999999999998</v>
      </c>
      <c r="O23" s="132">
        <v>45.82</v>
      </c>
      <c r="P23" s="124" t="s">
        <v>1179</v>
      </c>
      <c r="Q23" s="125">
        <v>10.4</v>
      </c>
      <c r="R23" s="127">
        <v>317.8</v>
      </c>
      <c r="S23" s="132">
        <v>52.96</v>
      </c>
      <c r="T23" s="132">
        <v>60.73</v>
      </c>
      <c r="U23" s="132">
        <v>4.9000000000000004</v>
      </c>
      <c r="V23" s="134">
        <v>6.31</v>
      </c>
      <c r="W23" s="132">
        <v>27.67</v>
      </c>
      <c r="X23" s="132">
        <v>8.65</v>
      </c>
      <c r="Y23" s="132">
        <v>13.58</v>
      </c>
      <c r="Z23" s="134">
        <v>1.45</v>
      </c>
      <c r="AA23" s="132">
        <v>25.2</v>
      </c>
      <c r="AB23" s="61">
        <v>1.74</v>
      </c>
      <c r="AC23" s="69">
        <v>0.89</v>
      </c>
      <c r="AD23" s="41">
        <v>1</v>
      </c>
      <c r="AE23" s="41">
        <v>1</v>
      </c>
      <c r="AF23" s="64" t="s">
        <v>1176</v>
      </c>
      <c r="AG23" s="41">
        <v>1</v>
      </c>
      <c r="AH23" s="41">
        <v>1</v>
      </c>
      <c r="AI23" s="63" t="s">
        <v>1176</v>
      </c>
      <c r="AJ23" s="126"/>
      <c r="AK23" s="141">
        <v>22</v>
      </c>
    </row>
    <row r="24" spans="1:37" ht="13.5" customHeight="1">
      <c r="A24" s="124" t="s">
        <v>1180</v>
      </c>
      <c r="B24" s="191">
        <v>10.5</v>
      </c>
      <c r="C24" s="126">
        <v>137.4</v>
      </c>
      <c r="D24" s="126">
        <v>73</v>
      </c>
      <c r="E24" s="127">
        <v>3.8</v>
      </c>
      <c r="F24" s="127">
        <v>5.6</v>
      </c>
      <c r="G24" s="133">
        <v>7</v>
      </c>
      <c r="H24" s="134">
        <v>13.39</v>
      </c>
      <c r="I24" s="127">
        <v>126.2</v>
      </c>
      <c r="J24" s="127">
        <v>112.2</v>
      </c>
      <c r="K24" s="126" t="s">
        <v>1176</v>
      </c>
      <c r="L24" s="129" t="s">
        <v>1176</v>
      </c>
      <c r="M24" s="130" t="s">
        <v>1176</v>
      </c>
      <c r="N24" s="131">
        <v>0.54700000000000004</v>
      </c>
      <c r="O24" s="132">
        <v>52.05</v>
      </c>
      <c r="P24" s="124" t="s">
        <v>1180</v>
      </c>
      <c r="Q24" s="125">
        <v>10.5</v>
      </c>
      <c r="R24" s="127">
        <v>434.9</v>
      </c>
      <c r="S24" s="132">
        <v>63.3</v>
      </c>
      <c r="T24" s="132">
        <v>71.599999999999994</v>
      </c>
      <c r="U24" s="132">
        <v>5.7</v>
      </c>
      <c r="V24" s="134">
        <v>6.21</v>
      </c>
      <c r="W24" s="132">
        <v>36.42</v>
      </c>
      <c r="X24" s="132">
        <v>9.98</v>
      </c>
      <c r="Y24" s="132">
        <v>15.52</v>
      </c>
      <c r="Z24" s="134">
        <v>1.65</v>
      </c>
      <c r="AA24" s="132">
        <v>23.2</v>
      </c>
      <c r="AB24" s="61">
        <v>1.36</v>
      </c>
      <c r="AC24" s="69">
        <v>1.58</v>
      </c>
      <c r="AD24" s="41">
        <v>1</v>
      </c>
      <c r="AE24" s="41">
        <v>1</v>
      </c>
      <c r="AF24" s="64" t="s">
        <v>1176</v>
      </c>
      <c r="AG24" s="41">
        <v>1</v>
      </c>
      <c r="AH24" s="41">
        <v>2</v>
      </c>
      <c r="AI24" s="63" t="s">
        <v>1176</v>
      </c>
      <c r="AJ24" s="126"/>
      <c r="AK24" s="141">
        <v>24</v>
      </c>
    </row>
    <row r="25" spans="1:37" ht="13.5" customHeight="1">
      <c r="A25" s="124" t="s">
        <v>1181</v>
      </c>
      <c r="B25" s="191">
        <v>12.9</v>
      </c>
      <c r="C25" s="126">
        <v>140</v>
      </c>
      <c r="D25" s="126">
        <v>73</v>
      </c>
      <c r="E25" s="127">
        <v>4.7</v>
      </c>
      <c r="F25" s="127">
        <v>6.9</v>
      </c>
      <c r="G25" s="133">
        <v>7</v>
      </c>
      <c r="H25" s="134">
        <v>16.43</v>
      </c>
      <c r="I25" s="127">
        <v>126.2</v>
      </c>
      <c r="J25" s="127">
        <v>112.2</v>
      </c>
      <c r="K25" s="126" t="s">
        <v>1176</v>
      </c>
      <c r="L25" s="129" t="s">
        <v>1176</v>
      </c>
      <c r="M25" s="130" t="s">
        <v>1176</v>
      </c>
      <c r="N25" s="131">
        <v>0.55100000000000005</v>
      </c>
      <c r="O25" s="132">
        <v>42.7</v>
      </c>
      <c r="P25" s="124" t="s">
        <v>1181</v>
      </c>
      <c r="Q25" s="125">
        <v>12.9</v>
      </c>
      <c r="R25" s="127">
        <v>541.20000000000005</v>
      </c>
      <c r="S25" s="132">
        <v>77.319999999999993</v>
      </c>
      <c r="T25" s="132">
        <v>88.34</v>
      </c>
      <c r="U25" s="132">
        <v>5.74</v>
      </c>
      <c r="V25" s="134">
        <v>7.64</v>
      </c>
      <c r="W25" s="132">
        <v>44.92</v>
      </c>
      <c r="X25" s="132">
        <v>12.31</v>
      </c>
      <c r="Y25" s="132">
        <v>19.25</v>
      </c>
      <c r="Z25" s="134">
        <v>1.65</v>
      </c>
      <c r="AA25" s="132">
        <v>26.7</v>
      </c>
      <c r="AB25" s="61">
        <v>2.4500000000000002</v>
      </c>
      <c r="AC25" s="69">
        <v>1.98</v>
      </c>
      <c r="AD25" s="41">
        <v>1</v>
      </c>
      <c r="AE25" s="41">
        <v>1</v>
      </c>
      <c r="AF25" s="64" t="s">
        <v>1176</v>
      </c>
      <c r="AG25" s="41">
        <v>1</v>
      </c>
      <c r="AH25" s="41">
        <v>1</v>
      </c>
      <c r="AI25" s="63" t="s">
        <v>1176</v>
      </c>
      <c r="AJ25" s="126"/>
      <c r="AK25" s="141">
        <v>25</v>
      </c>
    </row>
    <row r="26" spans="1:37" ht="13.5" customHeight="1">
      <c r="A26" s="124" t="s">
        <v>1182</v>
      </c>
      <c r="B26" s="191">
        <v>12.7</v>
      </c>
      <c r="C26" s="126">
        <v>157</v>
      </c>
      <c r="D26" s="126">
        <v>82</v>
      </c>
      <c r="E26" s="127">
        <v>4</v>
      </c>
      <c r="F26" s="127">
        <v>5.9</v>
      </c>
      <c r="G26" s="133">
        <v>9</v>
      </c>
      <c r="H26" s="134">
        <v>16.18</v>
      </c>
      <c r="I26" s="127">
        <v>145.19999999999999</v>
      </c>
      <c r="J26" s="127">
        <v>127.2</v>
      </c>
      <c r="K26" s="126" t="s">
        <v>1176</v>
      </c>
      <c r="L26" s="129" t="s">
        <v>1176</v>
      </c>
      <c r="M26" s="130" t="s">
        <v>1176</v>
      </c>
      <c r="N26" s="131">
        <v>0.61899999999999999</v>
      </c>
      <c r="O26" s="132">
        <v>48.7</v>
      </c>
      <c r="P26" s="124" t="s">
        <v>1182</v>
      </c>
      <c r="Q26" s="125">
        <v>12.7</v>
      </c>
      <c r="R26" s="127">
        <v>689.3</v>
      </c>
      <c r="S26" s="132">
        <v>87.81</v>
      </c>
      <c r="T26" s="132">
        <v>99.09</v>
      </c>
      <c r="U26" s="132">
        <v>6.53</v>
      </c>
      <c r="V26" s="134">
        <v>7.8</v>
      </c>
      <c r="W26" s="132">
        <v>54.43</v>
      </c>
      <c r="X26" s="132">
        <v>13.27</v>
      </c>
      <c r="Y26" s="132">
        <v>20.7</v>
      </c>
      <c r="Z26" s="134">
        <v>1.83</v>
      </c>
      <c r="AA26" s="132">
        <v>26.34</v>
      </c>
      <c r="AB26" s="61">
        <v>1.96</v>
      </c>
      <c r="AC26" s="69">
        <v>3.09</v>
      </c>
      <c r="AD26" s="41">
        <v>1</v>
      </c>
      <c r="AE26" s="41">
        <v>1</v>
      </c>
      <c r="AF26" s="64" t="s">
        <v>1176</v>
      </c>
      <c r="AG26" s="41">
        <v>1</v>
      </c>
      <c r="AH26" s="41">
        <v>3</v>
      </c>
      <c r="AI26" s="63" t="s">
        <v>1176</v>
      </c>
      <c r="AJ26" s="126"/>
      <c r="AK26" s="141">
        <v>27</v>
      </c>
    </row>
    <row r="27" spans="1:37" ht="13.5" customHeight="1">
      <c r="A27" s="124" t="s">
        <v>1183</v>
      </c>
      <c r="B27" s="191">
        <v>15.8</v>
      </c>
      <c r="C27" s="126">
        <v>160</v>
      </c>
      <c r="D27" s="126">
        <v>82</v>
      </c>
      <c r="E27" s="127">
        <v>5</v>
      </c>
      <c r="F27" s="127">
        <v>7.4</v>
      </c>
      <c r="G27" s="133">
        <v>9</v>
      </c>
      <c r="H27" s="134">
        <v>20.09</v>
      </c>
      <c r="I27" s="127">
        <v>145.19999999999999</v>
      </c>
      <c r="J27" s="127">
        <v>127.2</v>
      </c>
      <c r="K27" s="126" t="s">
        <v>1176</v>
      </c>
      <c r="L27" s="129" t="s">
        <v>1176</v>
      </c>
      <c r="M27" s="130" t="s">
        <v>1176</v>
      </c>
      <c r="N27" s="131">
        <v>0.623</v>
      </c>
      <c r="O27" s="132">
        <v>39.47</v>
      </c>
      <c r="P27" s="124" t="s">
        <v>1183</v>
      </c>
      <c r="Q27" s="125">
        <v>15.8</v>
      </c>
      <c r="R27" s="127">
        <v>869.3</v>
      </c>
      <c r="S27" s="127">
        <v>108.7</v>
      </c>
      <c r="T27" s="127">
        <v>123.9</v>
      </c>
      <c r="U27" s="132">
        <v>6.58</v>
      </c>
      <c r="V27" s="134">
        <v>9.66</v>
      </c>
      <c r="W27" s="132">
        <v>68.31</v>
      </c>
      <c r="X27" s="132">
        <v>16.66</v>
      </c>
      <c r="Y27" s="132">
        <v>26.1</v>
      </c>
      <c r="Z27" s="134">
        <v>1.84</v>
      </c>
      <c r="AA27" s="132">
        <v>30.34</v>
      </c>
      <c r="AB27" s="61">
        <v>3.6</v>
      </c>
      <c r="AC27" s="69">
        <v>3.96</v>
      </c>
      <c r="AD27" s="41">
        <v>1</v>
      </c>
      <c r="AE27" s="41">
        <v>1</v>
      </c>
      <c r="AF27" s="64" t="s">
        <v>1176</v>
      </c>
      <c r="AG27" s="41">
        <v>1</v>
      </c>
      <c r="AH27" s="41">
        <v>1</v>
      </c>
      <c r="AI27" s="63" t="s">
        <v>1176</v>
      </c>
      <c r="AJ27" s="126"/>
      <c r="AK27" s="141">
        <v>28</v>
      </c>
    </row>
    <row r="28" spans="1:37" ht="13.5" customHeight="1">
      <c r="A28" s="124" t="s">
        <v>1184</v>
      </c>
      <c r="B28" s="191">
        <v>15.4</v>
      </c>
      <c r="C28" s="126">
        <v>177</v>
      </c>
      <c r="D28" s="126">
        <v>91</v>
      </c>
      <c r="E28" s="127">
        <v>4.3</v>
      </c>
      <c r="F28" s="127">
        <v>6.5</v>
      </c>
      <c r="G28" s="133">
        <v>9</v>
      </c>
      <c r="H28" s="134">
        <v>19.579999999999998</v>
      </c>
      <c r="I28" s="127">
        <v>164</v>
      </c>
      <c r="J28" s="127">
        <v>146</v>
      </c>
      <c r="K28" s="126" t="s">
        <v>1185</v>
      </c>
      <c r="L28" s="129">
        <v>48</v>
      </c>
      <c r="M28" s="130">
        <v>48</v>
      </c>
      <c r="N28" s="131">
        <v>0.69399999999999995</v>
      </c>
      <c r="O28" s="132">
        <v>45.15</v>
      </c>
      <c r="P28" s="124" t="s">
        <v>1184</v>
      </c>
      <c r="Q28" s="125">
        <v>15.4</v>
      </c>
      <c r="R28" s="129">
        <v>1063</v>
      </c>
      <c r="S28" s="127">
        <v>120.1</v>
      </c>
      <c r="T28" s="127">
        <v>135.30000000000001</v>
      </c>
      <c r="U28" s="132">
        <v>7.37</v>
      </c>
      <c r="V28" s="134">
        <v>9.1999999999999993</v>
      </c>
      <c r="W28" s="132">
        <v>81.89</v>
      </c>
      <c r="X28" s="132">
        <v>18</v>
      </c>
      <c r="Y28" s="132">
        <v>27.96</v>
      </c>
      <c r="Z28" s="134">
        <v>2.0499999999999998</v>
      </c>
      <c r="AA28" s="132">
        <v>27.84</v>
      </c>
      <c r="AB28" s="61">
        <v>2.7</v>
      </c>
      <c r="AC28" s="69">
        <v>5.93</v>
      </c>
      <c r="AD28" s="41">
        <v>1</v>
      </c>
      <c r="AE28" s="41">
        <v>1</v>
      </c>
      <c r="AF28" s="64" t="s">
        <v>1176</v>
      </c>
      <c r="AG28" s="41">
        <v>2</v>
      </c>
      <c r="AH28" s="41">
        <v>3</v>
      </c>
      <c r="AI28" s="63" t="s">
        <v>1176</v>
      </c>
      <c r="AJ28" s="126"/>
      <c r="AK28" s="141">
        <v>30</v>
      </c>
    </row>
    <row r="29" spans="1:37" ht="13.5" customHeight="1">
      <c r="A29" s="124" t="s">
        <v>1186</v>
      </c>
      <c r="B29" s="191">
        <v>18.8</v>
      </c>
      <c r="C29" s="126">
        <v>180</v>
      </c>
      <c r="D29" s="126">
        <v>91</v>
      </c>
      <c r="E29" s="127">
        <v>5.3</v>
      </c>
      <c r="F29" s="127">
        <v>8</v>
      </c>
      <c r="G29" s="133">
        <v>9</v>
      </c>
      <c r="H29" s="134">
        <v>23.95</v>
      </c>
      <c r="I29" s="127">
        <v>164</v>
      </c>
      <c r="J29" s="127">
        <v>146</v>
      </c>
      <c r="K29" s="126" t="s">
        <v>1185</v>
      </c>
      <c r="L29" s="129">
        <v>48</v>
      </c>
      <c r="M29" s="130">
        <v>48</v>
      </c>
      <c r="N29" s="131">
        <v>0.69799999999999995</v>
      </c>
      <c r="O29" s="132">
        <v>37.130000000000003</v>
      </c>
      <c r="P29" s="124" t="s">
        <v>1186</v>
      </c>
      <c r="Q29" s="125">
        <v>18.8</v>
      </c>
      <c r="R29" s="129">
        <v>1317</v>
      </c>
      <c r="S29" s="127">
        <v>146.30000000000001</v>
      </c>
      <c r="T29" s="127">
        <v>166.4</v>
      </c>
      <c r="U29" s="132">
        <v>7.42</v>
      </c>
      <c r="V29" s="134">
        <v>11.25</v>
      </c>
      <c r="W29" s="127">
        <v>100.9</v>
      </c>
      <c r="X29" s="132">
        <v>22.16</v>
      </c>
      <c r="Y29" s="132">
        <v>34.6</v>
      </c>
      <c r="Z29" s="134">
        <v>2.0499999999999998</v>
      </c>
      <c r="AA29" s="132">
        <v>31.84</v>
      </c>
      <c r="AB29" s="61">
        <v>4.79</v>
      </c>
      <c r="AC29" s="69">
        <v>7.43</v>
      </c>
      <c r="AD29" s="41">
        <v>1</v>
      </c>
      <c r="AE29" s="41">
        <v>1</v>
      </c>
      <c r="AF29" s="64" t="s">
        <v>1176</v>
      </c>
      <c r="AG29" s="41">
        <v>1</v>
      </c>
      <c r="AH29" s="41">
        <v>2</v>
      </c>
      <c r="AI29" s="63" t="s">
        <v>1176</v>
      </c>
      <c r="AJ29" s="126"/>
      <c r="AK29" s="141">
        <v>31</v>
      </c>
    </row>
    <row r="30" spans="1:37" ht="13.5" customHeight="1">
      <c r="A30" s="124" t="s">
        <v>1187</v>
      </c>
      <c r="B30" s="191">
        <v>21.3</v>
      </c>
      <c r="C30" s="126">
        <v>182</v>
      </c>
      <c r="D30" s="126">
        <v>92</v>
      </c>
      <c r="E30" s="127">
        <v>6</v>
      </c>
      <c r="F30" s="127">
        <v>9</v>
      </c>
      <c r="G30" s="133">
        <v>9</v>
      </c>
      <c r="H30" s="134">
        <v>27.1</v>
      </c>
      <c r="I30" s="127">
        <v>164</v>
      </c>
      <c r="J30" s="127">
        <v>146</v>
      </c>
      <c r="K30" s="126" t="s">
        <v>1185</v>
      </c>
      <c r="L30" s="129">
        <v>50</v>
      </c>
      <c r="M30" s="130">
        <v>50</v>
      </c>
      <c r="N30" s="131">
        <v>0.70499999999999996</v>
      </c>
      <c r="O30" s="132">
        <v>33.119999999999997</v>
      </c>
      <c r="P30" s="124" t="s">
        <v>1187</v>
      </c>
      <c r="Q30" s="125">
        <v>21.3</v>
      </c>
      <c r="R30" s="129">
        <v>1505</v>
      </c>
      <c r="S30" s="127">
        <v>165.4</v>
      </c>
      <c r="T30" s="127">
        <v>189.1</v>
      </c>
      <c r="U30" s="132">
        <v>7.45</v>
      </c>
      <c r="V30" s="134">
        <v>12.7</v>
      </c>
      <c r="W30" s="127">
        <v>117.3</v>
      </c>
      <c r="X30" s="132">
        <v>25.5</v>
      </c>
      <c r="Y30" s="132">
        <v>39.909999999999997</v>
      </c>
      <c r="Z30" s="134">
        <v>2.08</v>
      </c>
      <c r="AA30" s="132">
        <v>34.54</v>
      </c>
      <c r="AB30" s="61">
        <v>6.76</v>
      </c>
      <c r="AC30" s="69">
        <v>8.74</v>
      </c>
      <c r="AD30" s="41">
        <v>1</v>
      </c>
      <c r="AE30" s="41">
        <v>1</v>
      </c>
      <c r="AF30" s="64" t="s">
        <v>1176</v>
      </c>
      <c r="AG30" s="41">
        <v>1</v>
      </c>
      <c r="AH30" s="41">
        <v>1</v>
      </c>
      <c r="AI30" s="63" t="s">
        <v>1176</v>
      </c>
      <c r="AJ30" s="126"/>
      <c r="AK30" s="141">
        <v>32</v>
      </c>
    </row>
    <row r="31" spans="1:37" ht="13.5" customHeight="1">
      <c r="A31" s="124" t="s">
        <v>1188</v>
      </c>
      <c r="B31" s="191">
        <v>18.399999999999999</v>
      </c>
      <c r="C31" s="126">
        <v>197</v>
      </c>
      <c r="D31" s="126">
        <v>100</v>
      </c>
      <c r="E31" s="127">
        <v>4.5</v>
      </c>
      <c r="F31" s="127">
        <v>7</v>
      </c>
      <c r="G31" s="133">
        <v>12</v>
      </c>
      <c r="H31" s="134">
        <v>23.47</v>
      </c>
      <c r="I31" s="127">
        <v>183</v>
      </c>
      <c r="J31" s="127">
        <v>159</v>
      </c>
      <c r="K31" s="126" t="s">
        <v>1185</v>
      </c>
      <c r="L31" s="129">
        <v>54</v>
      </c>
      <c r="M31" s="130">
        <v>58</v>
      </c>
      <c r="N31" s="131">
        <v>0.76400000000000001</v>
      </c>
      <c r="O31" s="132">
        <v>41.49</v>
      </c>
      <c r="P31" s="124" t="s">
        <v>1188</v>
      </c>
      <c r="Q31" s="125">
        <v>18.399999999999999</v>
      </c>
      <c r="R31" s="129">
        <v>1591</v>
      </c>
      <c r="S31" s="127">
        <v>161.6</v>
      </c>
      <c r="T31" s="127">
        <v>181.7</v>
      </c>
      <c r="U31" s="132">
        <v>8.23</v>
      </c>
      <c r="V31" s="134">
        <v>11.47</v>
      </c>
      <c r="W31" s="127">
        <v>117.2</v>
      </c>
      <c r="X31" s="132">
        <v>23.43</v>
      </c>
      <c r="Y31" s="132">
        <v>36.54</v>
      </c>
      <c r="Z31" s="134">
        <v>2.23</v>
      </c>
      <c r="AA31" s="132">
        <v>32.56</v>
      </c>
      <c r="AB31" s="61">
        <v>4.1100000000000003</v>
      </c>
      <c r="AC31" s="69">
        <v>10.53</v>
      </c>
      <c r="AD31" s="41">
        <v>1</v>
      </c>
      <c r="AE31" s="41">
        <v>1</v>
      </c>
      <c r="AF31" s="64" t="s">
        <v>1176</v>
      </c>
      <c r="AG31" s="41">
        <v>2</v>
      </c>
      <c r="AH31" s="41">
        <v>4</v>
      </c>
      <c r="AI31" s="63" t="s">
        <v>1176</v>
      </c>
      <c r="AJ31" s="126"/>
      <c r="AK31" s="141">
        <v>34</v>
      </c>
    </row>
    <row r="32" spans="1:37" ht="13.5" customHeight="1">
      <c r="A32" s="124" t="s">
        <v>1189</v>
      </c>
      <c r="B32" s="191">
        <v>22.4</v>
      </c>
      <c r="C32" s="126">
        <v>200</v>
      </c>
      <c r="D32" s="126">
        <v>100</v>
      </c>
      <c r="E32" s="127">
        <v>5.6</v>
      </c>
      <c r="F32" s="127">
        <v>8.5</v>
      </c>
      <c r="G32" s="133">
        <v>12</v>
      </c>
      <c r="H32" s="134">
        <v>28.48</v>
      </c>
      <c r="I32" s="127">
        <v>183</v>
      </c>
      <c r="J32" s="127">
        <v>159</v>
      </c>
      <c r="K32" s="126" t="s">
        <v>1185</v>
      </c>
      <c r="L32" s="129">
        <v>54</v>
      </c>
      <c r="M32" s="130">
        <v>58</v>
      </c>
      <c r="N32" s="131">
        <v>0.76800000000000002</v>
      </c>
      <c r="O32" s="132">
        <v>34.36</v>
      </c>
      <c r="P32" s="124" t="s">
        <v>1189</v>
      </c>
      <c r="Q32" s="125">
        <v>22.4</v>
      </c>
      <c r="R32" s="129">
        <v>1943</v>
      </c>
      <c r="S32" s="127">
        <v>194.3</v>
      </c>
      <c r="T32" s="127">
        <v>220.6</v>
      </c>
      <c r="U32" s="132">
        <v>8.26</v>
      </c>
      <c r="V32" s="134">
        <v>14</v>
      </c>
      <c r="W32" s="127">
        <v>142.4</v>
      </c>
      <c r="X32" s="132">
        <v>28.47</v>
      </c>
      <c r="Y32" s="132">
        <v>44.61</v>
      </c>
      <c r="Z32" s="134">
        <v>2.2400000000000002</v>
      </c>
      <c r="AA32" s="132">
        <v>36.659999999999997</v>
      </c>
      <c r="AB32" s="61">
        <v>6.98</v>
      </c>
      <c r="AC32" s="69">
        <v>12.99</v>
      </c>
      <c r="AD32" s="41">
        <v>1</v>
      </c>
      <c r="AE32" s="41">
        <v>1</v>
      </c>
      <c r="AF32" s="64" t="s">
        <v>1176</v>
      </c>
      <c r="AG32" s="41">
        <v>1</v>
      </c>
      <c r="AH32" s="41">
        <v>2</v>
      </c>
      <c r="AI32" s="63" t="s">
        <v>1176</v>
      </c>
      <c r="AJ32" s="126"/>
      <c r="AK32" s="141">
        <v>35</v>
      </c>
    </row>
    <row r="33" spans="1:37" ht="13.5" customHeight="1">
      <c r="A33" s="124" t="s">
        <v>1190</v>
      </c>
      <c r="B33" s="191">
        <v>25.1</v>
      </c>
      <c r="C33" s="126">
        <v>202</v>
      </c>
      <c r="D33" s="126">
        <v>102</v>
      </c>
      <c r="E33" s="127">
        <v>6.2</v>
      </c>
      <c r="F33" s="127">
        <v>9.5</v>
      </c>
      <c r="G33" s="133">
        <v>12</v>
      </c>
      <c r="H33" s="134">
        <v>31.96</v>
      </c>
      <c r="I33" s="127">
        <v>183</v>
      </c>
      <c r="J33" s="127">
        <v>159</v>
      </c>
      <c r="K33" s="126" t="s">
        <v>1185</v>
      </c>
      <c r="L33" s="129">
        <v>56</v>
      </c>
      <c r="M33" s="130">
        <v>60</v>
      </c>
      <c r="N33" s="131">
        <v>0.77900000000000003</v>
      </c>
      <c r="O33" s="132">
        <v>31.05</v>
      </c>
      <c r="P33" s="124" t="s">
        <v>1190</v>
      </c>
      <c r="Q33" s="125">
        <v>25.1</v>
      </c>
      <c r="R33" s="129">
        <v>2211</v>
      </c>
      <c r="S33" s="127">
        <v>218.9</v>
      </c>
      <c r="T33" s="127">
        <v>249.4</v>
      </c>
      <c r="U33" s="132">
        <v>8.32</v>
      </c>
      <c r="V33" s="134">
        <v>15.45</v>
      </c>
      <c r="W33" s="127">
        <v>168.9</v>
      </c>
      <c r="X33" s="132">
        <v>33.11</v>
      </c>
      <c r="Y33" s="132">
        <v>51.89</v>
      </c>
      <c r="Z33" s="134">
        <v>2.2999999999999998</v>
      </c>
      <c r="AA33" s="132">
        <v>39.26</v>
      </c>
      <c r="AB33" s="61">
        <v>9.4499999999999993</v>
      </c>
      <c r="AC33" s="69">
        <v>15.57</v>
      </c>
      <c r="AD33" s="41">
        <v>1</v>
      </c>
      <c r="AE33" s="41">
        <v>1</v>
      </c>
      <c r="AF33" s="64" t="s">
        <v>1176</v>
      </c>
      <c r="AG33" s="41">
        <v>1</v>
      </c>
      <c r="AH33" s="41">
        <v>1</v>
      </c>
      <c r="AI33" s="63" t="s">
        <v>1176</v>
      </c>
      <c r="AJ33" s="126"/>
      <c r="AK33" s="141">
        <v>36</v>
      </c>
    </row>
    <row r="34" spans="1:37" ht="13.5" customHeight="1">
      <c r="A34" s="124" t="s">
        <v>1191</v>
      </c>
      <c r="B34" s="191">
        <v>22.2</v>
      </c>
      <c r="C34" s="126">
        <v>217</v>
      </c>
      <c r="D34" s="126">
        <v>110</v>
      </c>
      <c r="E34" s="127">
        <v>5</v>
      </c>
      <c r="F34" s="127">
        <v>7.7</v>
      </c>
      <c r="G34" s="133">
        <v>12</v>
      </c>
      <c r="H34" s="134">
        <v>28.26</v>
      </c>
      <c r="I34" s="127">
        <v>201.6</v>
      </c>
      <c r="J34" s="127">
        <v>177.6</v>
      </c>
      <c r="K34" s="126" t="s">
        <v>1192</v>
      </c>
      <c r="L34" s="129">
        <v>60</v>
      </c>
      <c r="M34" s="130">
        <v>62</v>
      </c>
      <c r="N34" s="131">
        <v>0.84299999999999997</v>
      </c>
      <c r="O34" s="132">
        <v>38.020000000000003</v>
      </c>
      <c r="P34" s="124" t="s">
        <v>1191</v>
      </c>
      <c r="Q34" s="125">
        <v>22.2</v>
      </c>
      <c r="R34" s="129">
        <v>2317</v>
      </c>
      <c r="S34" s="127">
        <v>213.5</v>
      </c>
      <c r="T34" s="127">
        <v>240.2</v>
      </c>
      <c r="U34" s="132">
        <v>9.0500000000000007</v>
      </c>
      <c r="V34" s="134">
        <v>13.55</v>
      </c>
      <c r="W34" s="127">
        <v>171.4</v>
      </c>
      <c r="X34" s="132">
        <v>31.17</v>
      </c>
      <c r="Y34" s="132">
        <v>48.49</v>
      </c>
      <c r="Z34" s="134">
        <v>2.46</v>
      </c>
      <c r="AA34" s="132">
        <v>34.46</v>
      </c>
      <c r="AB34" s="61">
        <v>5.69</v>
      </c>
      <c r="AC34" s="69">
        <v>18.71</v>
      </c>
      <c r="AD34" s="41">
        <v>1</v>
      </c>
      <c r="AE34" s="41">
        <v>1</v>
      </c>
      <c r="AF34" s="64" t="s">
        <v>1176</v>
      </c>
      <c r="AG34" s="41">
        <v>2</v>
      </c>
      <c r="AH34" s="41">
        <v>4</v>
      </c>
      <c r="AI34" s="63" t="s">
        <v>1176</v>
      </c>
      <c r="AJ34" s="126"/>
      <c r="AK34" s="141">
        <v>38</v>
      </c>
    </row>
    <row r="35" spans="1:37" ht="13.5" customHeight="1">
      <c r="A35" s="124" t="s">
        <v>1193</v>
      </c>
      <c r="B35" s="191">
        <v>26.2</v>
      </c>
      <c r="C35" s="126">
        <v>220</v>
      </c>
      <c r="D35" s="126">
        <v>110</v>
      </c>
      <c r="E35" s="127">
        <v>5.9</v>
      </c>
      <c r="F35" s="127">
        <v>9.1999999999999993</v>
      </c>
      <c r="G35" s="133">
        <v>12</v>
      </c>
      <c r="H35" s="134">
        <v>33.369999999999997</v>
      </c>
      <c r="I35" s="127">
        <v>201.6</v>
      </c>
      <c r="J35" s="127">
        <v>177.6</v>
      </c>
      <c r="K35" s="126" t="s">
        <v>1192</v>
      </c>
      <c r="L35" s="129">
        <v>60</v>
      </c>
      <c r="M35" s="130">
        <v>62</v>
      </c>
      <c r="N35" s="131">
        <v>0.84799999999999998</v>
      </c>
      <c r="O35" s="132">
        <v>32.36</v>
      </c>
      <c r="P35" s="124" t="s">
        <v>1193</v>
      </c>
      <c r="Q35" s="125">
        <v>26.2</v>
      </c>
      <c r="R35" s="129">
        <v>2772</v>
      </c>
      <c r="S35" s="127">
        <v>252</v>
      </c>
      <c r="T35" s="127">
        <v>285.39999999999998</v>
      </c>
      <c r="U35" s="132">
        <v>9.11</v>
      </c>
      <c r="V35" s="134">
        <v>15.88</v>
      </c>
      <c r="W35" s="127">
        <v>204.9</v>
      </c>
      <c r="X35" s="132">
        <v>37.25</v>
      </c>
      <c r="Y35" s="132">
        <v>58.11</v>
      </c>
      <c r="Z35" s="134">
        <v>2.48</v>
      </c>
      <c r="AA35" s="132">
        <v>38.36</v>
      </c>
      <c r="AB35" s="61">
        <v>9.07</v>
      </c>
      <c r="AC35" s="69">
        <v>22.67</v>
      </c>
      <c r="AD35" s="41">
        <v>1</v>
      </c>
      <c r="AE35" s="41">
        <v>1</v>
      </c>
      <c r="AF35" s="64" t="s">
        <v>1176</v>
      </c>
      <c r="AG35" s="41">
        <v>1</v>
      </c>
      <c r="AH35" s="41">
        <v>2</v>
      </c>
      <c r="AI35" s="63" t="s">
        <v>1176</v>
      </c>
      <c r="AJ35" s="126"/>
      <c r="AK35" s="141">
        <v>39</v>
      </c>
    </row>
    <row r="36" spans="1:37" ht="13.5" customHeight="1">
      <c r="A36" s="124" t="s">
        <v>1194</v>
      </c>
      <c r="B36" s="191">
        <v>29.4</v>
      </c>
      <c r="C36" s="126">
        <v>222</v>
      </c>
      <c r="D36" s="126">
        <v>112</v>
      </c>
      <c r="E36" s="127">
        <v>6.6</v>
      </c>
      <c r="F36" s="127">
        <v>10.199999999999999</v>
      </c>
      <c r="G36" s="133">
        <v>12</v>
      </c>
      <c r="H36" s="134">
        <v>37.39</v>
      </c>
      <c r="I36" s="127">
        <v>201.6</v>
      </c>
      <c r="J36" s="127">
        <v>177.6</v>
      </c>
      <c r="K36" s="126" t="s">
        <v>1185</v>
      </c>
      <c r="L36" s="129">
        <v>58</v>
      </c>
      <c r="M36" s="130">
        <v>66</v>
      </c>
      <c r="N36" s="131">
        <v>0.85799999999999998</v>
      </c>
      <c r="O36" s="132">
        <v>29.24</v>
      </c>
      <c r="P36" s="124" t="s">
        <v>1194</v>
      </c>
      <c r="Q36" s="125">
        <v>29.4</v>
      </c>
      <c r="R36" s="129">
        <v>3134</v>
      </c>
      <c r="S36" s="127">
        <v>282.3</v>
      </c>
      <c r="T36" s="127">
        <v>321.10000000000002</v>
      </c>
      <c r="U36" s="132">
        <v>9.16</v>
      </c>
      <c r="V36" s="134">
        <v>17.66</v>
      </c>
      <c r="W36" s="127">
        <v>239.8</v>
      </c>
      <c r="X36" s="132">
        <v>42.83</v>
      </c>
      <c r="Y36" s="132">
        <v>66.91</v>
      </c>
      <c r="Z36" s="134">
        <v>2.5299999999999998</v>
      </c>
      <c r="AA36" s="132">
        <v>41.06</v>
      </c>
      <c r="AB36" s="61">
        <v>12.27</v>
      </c>
      <c r="AC36" s="69">
        <v>26.79</v>
      </c>
      <c r="AD36" s="41">
        <v>1</v>
      </c>
      <c r="AE36" s="41">
        <v>1</v>
      </c>
      <c r="AF36" s="64" t="s">
        <v>1176</v>
      </c>
      <c r="AG36" s="41">
        <v>1</v>
      </c>
      <c r="AH36" s="41">
        <v>2</v>
      </c>
      <c r="AI36" s="63" t="s">
        <v>1176</v>
      </c>
      <c r="AJ36" s="126"/>
      <c r="AK36" s="141">
        <v>40</v>
      </c>
    </row>
    <row r="37" spans="1:37" ht="13.5" customHeight="1">
      <c r="A37" s="124" t="s">
        <v>1195</v>
      </c>
      <c r="B37" s="191">
        <v>26.2</v>
      </c>
      <c r="C37" s="126">
        <v>237</v>
      </c>
      <c r="D37" s="126">
        <v>120</v>
      </c>
      <c r="E37" s="127">
        <v>5.2</v>
      </c>
      <c r="F37" s="127">
        <v>8.3000000000000007</v>
      </c>
      <c r="G37" s="133">
        <v>15</v>
      </c>
      <c r="H37" s="134">
        <v>33.31</v>
      </c>
      <c r="I37" s="127">
        <v>220.4</v>
      </c>
      <c r="J37" s="127">
        <v>190.4</v>
      </c>
      <c r="K37" s="126" t="s">
        <v>1192</v>
      </c>
      <c r="L37" s="129">
        <v>64</v>
      </c>
      <c r="M37" s="130">
        <v>68</v>
      </c>
      <c r="N37" s="131">
        <v>0.91800000000000004</v>
      </c>
      <c r="O37" s="132">
        <v>35.1</v>
      </c>
      <c r="P37" s="124" t="s">
        <v>1195</v>
      </c>
      <c r="Q37" s="125">
        <v>26.2</v>
      </c>
      <c r="R37" s="129">
        <v>3290</v>
      </c>
      <c r="S37" s="127">
        <v>277.7</v>
      </c>
      <c r="T37" s="127">
        <v>311.60000000000002</v>
      </c>
      <c r="U37" s="132">
        <v>9.94</v>
      </c>
      <c r="V37" s="134">
        <v>16.309999999999999</v>
      </c>
      <c r="W37" s="127">
        <v>240.1</v>
      </c>
      <c r="X37" s="132">
        <v>40.020000000000003</v>
      </c>
      <c r="Y37" s="132">
        <v>62.4</v>
      </c>
      <c r="Z37" s="134">
        <v>2.68</v>
      </c>
      <c r="AA37" s="132">
        <v>39.369999999999997</v>
      </c>
      <c r="AB37" s="61">
        <v>8.35</v>
      </c>
      <c r="AC37" s="69">
        <v>31.26</v>
      </c>
      <c r="AD37" s="41">
        <v>1</v>
      </c>
      <c r="AE37" s="41">
        <v>1</v>
      </c>
      <c r="AF37" s="64" t="s">
        <v>1176</v>
      </c>
      <c r="AG37" s="41">
        <v>2</v>
      </c>
      <c r="AH37" s="41">
        <v>4</v>
      </c>
      <c r="AI37" s="63" t="s">
        <v>1176</v>
      </c>
      <c r="AJ37" s="126"/>
      <c r="AK37" s="141">
        <v>42</v>
      </c>
    </row>
    <row r="38" spans="1:37" ht="13.5" customHeight="1">
      <c r="A38" s="124" t="s">
        <v>1196</v>
      </c>
      <c r="B38" s="125">
        <v>30.7</v>
      </c>
      <c r="C38" s="126">
        <v>240</v>
      </c>
      <c r="D38" s="126">
        <v>120</v>
      </c>
      <c r="E38" s="127">
        <v>6.2</v>
      </c>
      <c r="F38" s="127">
        <v>9.8000000000000007</v>
      </c>
      <c r="G38" s="133">
        <v>15</v>
      </c>
      <c r="H38" s="134">
        <v>39.119999999999997</v>
      </c>
      <c r="I38" s="127">
        <v>220.4</v>
      </c>
      <c r="J38" s="127">
        <v>190.4</v>
      </c>
      <c r="K38" s="126" t="s">
        <v>1192</v>
      </c>
      <c r="L38" s="129">
        <v>66</v>
      </c>
      <c r="M38" s="130">
        <v>68</v>
      </c>
      <c r="N38" s="131">
        <v>0.92200000000000004</v>
      </c>
      <c r="O38" s="132">
        <v>30.02</v>
      </c>
      <c r="P38" s="124" t="s">
        <v>1196</v>
      </c>
      <c r="Q38" s="125">
        <v>30.7</v>
      </c>
      <c r="R38" s="129">
        <v>3892</v>
      </c>
      <c r="S38" s="127">
        <v>324.3</v>
      </c>
      <c r="T38" s="127">
        <v>366.6</v>
      </c>
      <c r="U38" s="132">
        <v>9.9700000000000006</v>
      </c>
      <c r="V38" s="134">
        <v>19.14</v>
      </c>
      <c r="W38" s="127">
        <v>283.60000000000002</v>
      </c>
      <c r="X38" s="132">
        <v>47.27</v>
      </c>
      <c r="Y38" s="132">
        <v>73.92</v>
      </c>
      <c r="Z38" s="134">
        <v>2.69</v>
      </c>
      <c r="AA38" s="132">
        <v>43.37</v>
      </c>
      <c r="AB38" s="61">
        <v>12.88</v>
      </c>
      <c r="AC38" s="69">
        <v>37.39</v>
      </c>
      <c r="AD38" s="41">
        <v>1</v>
      </c>
      <c r="AE38" s="41">
        <v>1</v>
      </c>
      <c r="AF38" s="64" t="s">
        <v>1176</v>
      </c>
      <c r="AG38" s="41">
        <v>1</v>
      </c>
      <c r="AH38" s="41">
        <v>2</v>
      </c>
      <c r="AI38" s="63" t="s">
        <v>1176</v>
      </c>
      <c r="AJ38" s="126"/>
      <c r="AK38" s="141">
        <v>43</v>
      </c>
    </row>
    <row r="39" spans="1:37" ht="13.5" customHeight="1">
      <c r="A39" s="124" t="s">
        <v>1197</v>
      </c>
      <c r="B39" s="125">
        <v>34.299999999999997</v>
      </c>
      <c r="C39" s="126">
        <v>242</v>
      </c>
      <c r="D39" s="126">
        <v>122</v>
      </c>
      <c r="E39" s="127">
        <v>7</v>
      </c>
      <c r="F39" s="127">
        <v>10.8</v>
      </c>
      <c r="G39" s="133">
        <v>15</v>
      </c>
      <c r="H39" s="134">
        <v>43.71</v>
      </c>
      <c r="I39" s="127">
        <v>220.4</v>
      </c>
      <c r="J39" s="127">
        <v>190.4</v>
      </c>
      <c r="K39" s="126" t="s">
        <v>1192</v>
      </c>
      <c r="L39" s="129">
        <v>66</v>
      </c>
      <c r="M39" s="130">
        <v>70</v>
      </c>
      <c r="N39" s="131">
        <v>0.93200000000000005</v>
      </c>
      <c r="O39" s="132">
        <v>27.17</v>
      </c>
      <c r="P39" s="124" t="s">
        <v>1197</v>
      </c>
      <c r="Q39" s="125">
        <v>34.299999999999997</v>
      </c>
      <c r="R39" s="129">
        <v>4369</v>
      </c>
      <c r="S39" s="127">
        <v>361.1</v>
      </c>
      <c r="T39" s="127">
        <v>410.3</v>
      </c>
      <c r="U39" s="132">
        <v>10</v>
      </c>
      <c r="V39" s="134">
        <v>21.36</v>
      </c>
      <c r="W39" s="127">
        <v>328.5</v>
      </c>
      <c r="X39" s="132">
        <v>53.86</v>
      </c>
      <c r="Y39" s="132">
        <v>84.4</v>
      </c>
      <c r="Z39" s="134">
        <v>2.74</v>
      </c>
      <c r="AA39" s="132">
        <v>46.17</v>
      </c>
      <c r="AB39" s="61">
        <v>17.18</v>
      </c>
      <c r="AC39" s="69">
        <v>43.68</v>
      </c>
      <c r="AD39" s="41">
        <v>1</v>
      </c>
      <c r="AE39" s="41">
        <v>1</v>
      </c>
      <c r="AF39" s="64" t="s">
        <v>1176</v>
      </c>
      <c r="AG39" s="41">
        <v>1</v>
      </c>
      <c r="AH39" s="41">
        <v>2</v>
      </c>
      <c r="AI39" s="63" t="s">
        <v>1176</v>
      </c>
      <c r="AJ39" s="126"/>
      <c r="AK39" s="141">
        <v>44</v>
      </c>
    </row>
    <row r="40" spans="1:37" ht="13.5" customHeight="1">
      <c r="A40" s="124" t="s">
        <v>1198</v>
      </c>
      <c r="B40" s="191">
        <v>30.7</v>
      </c>
      <c r="C40" s="126">
        <v>267</v>
      </c>
      <c r="D40" s="126">
        <v>135</v>
      </c>
      <c r="E40" s="127">
        <v>5.5</v>
      </c>
      <c r="F40" s="127">
        <v>8.6999999999999993</v>
      </c>
      <c r="G40" s="133">
        <v>15</v>
      </c>
      <c r="H40" s="134">
        <v>39.15</v>
      </c>
      <c r="I40" s="127">
        <v>249.6</v>
      </c>
      <c r="J40" s="127">
        <v>219.6</v>
      </c>
      <c r="K40" s="126" t="s">
        <v>1199</v>
      </c>
      <c r="L40" s="129">
        <v>70</v>
      </c>
      <c r="M40" s="130">
        <v>72</v>
      </c>
      <c r="N40" s="131">
        <v>1.0369999999999999</v>
      </c>
      <c r="O40" s="132">
        <v>33.75</v>
      </c>
      <c r="P40" s="124" t="s">
        <v>1198</v>
      </c>
      <c r="Q40" s="125">
        <v>30.7</v>
      </c>
      <c r="R40" s="129">
        <v>4917</v>
      </c>
      <c r="S40" s="127">
        <v>368.3</v>
      </c>
      <c r="T40" s="127">
        <v>412.5</v>
      </c>
      <c r="U40" s="132">
        <v>11.21</v>
      </c>
      <c r="V40" s="134">
        <v>18.75</v>
      </c>
      <c r="W40" s="127">
        <v>358</v>
      </c>
      <c r="X40" s="132">
        <v>53.03</v>
      </c>
      <c r="Y40" s="132">
        <v>82.34</v>
      </c>
      <c r="Z40" s="134">
        <v>3.02</v>
      </c>
      <c r="AA40" s="132">
        <v>40.47</v>
      </c>
      <c r="AB40" s="61">
        <v>10.3</v>
      </c>
      <c r="AC40" s="69">
        <v>59.51</v>
      </c>
      <c r="AD40" s="41">
        <v>1</v>
      </c>
      <c r="AE40" s="41">
        <v>1</v>
      </c>
      <c r="AF40" s="64" t="s">
        <v>1176</v>
      </c>
      <c r="AG40" s="41">
        <v>3</v>
      </c>
      <c r="AH40" s="41">
        <v>4</v>
      </c>
      <c r="AI40" s="63" t="s">
        <v>1176</v>
      </c>
      <c r="AJ40" s="126"/>
      <c r="AK40" s="141">
        <v>46</v>
      </c>
    </row>
    <row r="41" spans="1:37" ht="13.5" customHeight="1">
      <c r="A41" s="124" t="s">
        <v>1200</v>
      </c>
      <c r="B41" s="191">
        <v>36.1</v>
      </c>
      <c r="C41" s="126">
        <v>270</v>
      </c>
      <c r="D41" s="126">
        <v>135</v>
      </c>
      <c r="E41" s="127">
        <v>6.6</v>
      </c>
      <c r="F41" s="127">
        <v>10.199999999999999</v>
      </c>
      <c r="G41" s="133">
        <v>15</v>
      </c>
      <c r="H41" s="134">
        <v>45.95</v>
      </c>
      <c r="I41" s="127">
        <v>249.6</v>
      </c>
      <c r="J41" s="127">
        <v>219.6</v>
      </c>
      <c r="K41" s="126" t="s">
        <v>1199</v>
      </c>
      <c r="L41" s="129">
        <v>72</v>
      </c>
      <c r="M41" s="130">
        <v>72</v>
      </c>
      <c r="N41" s="131">
        <v>1.0409999999999999</v>
      </c>
      <c r="O41" s="132">
        <v>28.86</v>
      </c>
      <c r="P41" s="124" t="s">
        <v>1200</v>
      </c>
      <c r="Q41" s="125">
        <v>36.1</v>
      </c>
      <c r="R41" s="129">
        <v>5790</v>
      </c>
      <c r="S41" s="127">
        <v>428.9</v>
      </c>
      <c r="T41" s="127">
        <v>484</v>
      </c>
      <c r="U41" s="132">
        <v>11.23</v>
      </c>
      <c r="V41" s="134">
        <v>22.14</v>
      </c>
      <c r="W41" s="127">
        <v>419.9</v>
      </c>
      <c r="X41" s="132">
        <v>62.2</v>
      </c>
      <c r="Y41" s="132">
        <v>96.95</v>
      </c>
      <c r="Z41" s="134">
        <v>3.02</v>
      </c>
      <c r="AA41" s="132">
        <v>44.57</v>
      </c>
      <c r="AB41" s="61">
        <v>15.94</v>
      </c>
      <c r="AC41" s="69">
        <v>70.58</v>
      </c>
      <c r="AD41" s="41">
        <v>1</v>
      </c>
      <c r="AE41" s="41">
        <v>1</v>
      </c>
      <c r="AF41" s="64" t="s">
        <v>1176</v>
      </c>
      <c r="AG41" s="41">
        <v>2</v>
      </c>
      <c r="AH41" s="41">
        <v>3</v>
      </c>
      <c r="AI41" s="63" t="s">
        <v>1176</v>
      </c>
      <c r="AJ41" s="126"/>
      <c r="AK41" s="141">
        <v>47</v>
      </c>
    </row>
    <row r="42" spans="1:37" ht="13.5" customHeight="1">
      <c r="A42" s="124" t="s">
        <v>1201</v>
      </c>
      <c r="B42" s="191">
        <v>42.3</v>
      </c>
      <c r="C42" s="126">
        <v>274</v>
      </c>
      <c r="D42" s="126">
        <v>136</v>
      </c>
      <c r="E42" s="127">
        <v>7.5</v>
      </c>
      <c r="F42" s="127">
        <v>12.2</v>
      </c>
      <c r="G42" s="133">
        <v>15</v>
      </c>
      <c r="H42" s="134">
        <v>53.84</v>
      </c>
      <c r="I42" s="127">
        <v>249.6</v>
      </c>
      <c r="J42" s="127">
        <v>219.6</v>
      </c>
      <c r="K42" s="126" t="s">
        <v>1199</v>
      </c>
      <c r="L42" s="129">
        <v>72</v>
      </c>
      <c r="M42" s="130">
        <v>72</v>
      </c>
      <c r="N42" s="131">
        <v>1.0509999999999999</v>
      </c>
      <c r="O42" s="132">
        <v>24.88</v>
      </c>
      <c r="P42" s="124" t="s">
        <v>1201</v>
      </c>
      <c r="Q42" s="125">
        <v>42.3</v>
      </c>
      <c r="R42" s="129">
        <v>6947</v>
      </c>
      <c r="S42" s="127">
        <v>507.1</v>
      </c>
      <c r="T42" s="127">
        <v>574.6</v>
      </c>
      <c r="U42" s="132">
        <v>11.36</v>
      </c>
      <c r="V42" s="134">
        <v>25.23</v>
      </c>
      <c r="W42" s="127">
        <v>513.5</v>
      </c>
      <c r="X42" s="132">
        <v>75.510000000000005</v>
      </c>
      <c r="Y42" s="127">
        <v>117.7</v>
      </c>
      <c r="Z42" s="134">
        <v>3.09</v>
      </c>
      <c r="AA42" s="132">
        <v>49.47</v>
      </c>
      <c r="AB42" s="61">
        <v>24.9</v>
      </c>
      <c r="AC42" s="69">
        <v>87.64</v>
      </c>
      <c r="AD42" s="41">
        <v>1</v>
      </c>
      <c r="AE42" s="41">
        <v>1</v>
      </c>
      <c r="AF42" s="64" t="s">
        <v>1176</v>
      </c>
      <c r="AG42" s="41">
        <v>1</v>
      </c>
      <c r="AH42" s="41">
        <v>2</v>
      </c>
      <c r="AI42" s="63" t="s">
        <v>1176</v>
      </c>
      <c r="AJ42" s="126"/>
      <c r="AK42" s="141">
        <v>48</v>
      </c>
    </row>
    <row r="43" spans="1:37" ht="13.5" customHeight="1">
      <c r="A43" s="124" t="s">
        <v>1202</v>
      </c>
      <c r="B43" s="191">
        <v>36.5</v>
      </c>
      <c r="C43" s="126">
        <v>297</v>
      </c>
      <c r="D43" s="126">
        <v>150</v>
      </c>
      <c r="E43" s="127">
        <v>6.1</v>
      </c>
      <c r="F43" s="127">
        <v>9.1999999999999993</v>
      </c>
      <c r="G43" s="133">
        <v>15</v>
      </c>
      <c r="H43" s="134">
        <v>46.53</v>
      </c>
      <c r="I43" s="127">
        <v>278.60000000000002</v>
      </c>
      <c r="J43" s="127">
        <v>248.6</v>
      </c>
      <c r="K43" s="126" t="s">
        <v>1199</v>
      </c>
      <c r="L43" s="129">
        <v>72</v>
      </c>
      <c r="M43" s="130">
        <v>86</v>
      </c>
      <c r="N43" s="131">
        <v>1.1559999999999999</v>
      </c>
      <c r="O43" s="132">
        <v>31.65</v>
      </c>
      <c r="P43" s="124" t="s">
        <v>1202</v>
      </c>
      <c r="Q43" s="125">
        <v>36.5</v>
      </c>
      <c r="R43" s="129">
        <v>7173</v>
      </c>
      <c r="S43" s="127">
        <v>483.1</v>
      </c>
      <c r="T43" s="127">
        <v>541.79999999999995</v>
      </c>
      <c r="U43" s="132">
        <v>12.42</v>
      </c>
      <c r="V43" s="134">
        <v>22.25</v>
      </c>
      <c r="W43" s="127">
        <v>519</v>
      </c>
      <c r="X43" s="132">
        <v>69.2</v>
      </c>
      <c r="Y43" s="127">
        <v>107.3</v>
      </c>
      <c r="Z43" s="134">
        <v>3.34</v>
      </c>
      <c r="AA43" s="132">
        <v>42.07</v>
      </c>
      <c r="AB43" s="61">
        <v>13.43</v>
      </c>
      <c r="AC43" s="71">
        <v>107.2</v>
      </c>
      <c r="AD43" s="41">
        <v>1</v>
      </c>
      <c r="AE43" s="41">
        <v>2</v>
      </c>
      <c r="AF43" s="64" t="s">
        <v>1176</v>
      </c>
      <c r="AG43" s="41">
        <v>3</v>
      </c>
      <c r="AH43" s="41">
        <v>4</v>
      </c>
      <c r="AI43" s="63" t="s">
        <v>1176</v>
      </c>
      <c r="AJ43" s="126"/>
      <c r="AK43" s="141">
        <v>50</v>
      </c>
    </row>
    <row r="44" spans="1:37" ht="13.5" customHeight="1">
      <c r="A44" s="124" t="s">
        <v>1203</v>
      </c>
      <c r="B44" s="191">
        <v>42.2</v>
      </c>
      <c r="C44" s="126">
        <v>300</v>
      </c>
      <c r="D44" s="126">
        <v>150</v>
      </c>
      <c r="E44" s="127">
        <v>7.1</v>
      </c>
      <c r="F44" s="127">
        <v>10.7</v>
      </c>
      <c r="G44" s="133">
        <v>15</v>
      </c>
      <c r="H44" s="134">
        <v>53.81</v>
      </c>
      <c r="I44" s="127">
        <v>278.60000000000002</v>
      </c>
      <c r="J44" s="127">
        <v>248.6</v>
      </c>
      <c r="K44" s="126" t="s">
        <v>1199</v>
      </c>
      <c r="L44" s="129">
        <v>72</v>
      </c>
      <c r="M44" s="130">
        <v>86</v>
      </c>
      <c r="N44" s="131">
        <v>1.1599999999999999</v>
      </c>
      <c r="O44" s="132">
        <v>27.46</v>
      </c>
      <c r="P44" s="124" t="s">
        <v>1203</v>
      </c>
      <c r="Q44" s="125">
        <v>42.2</v>
      </c>
      <c r="R44" s="129">
        <v>8356</v>
      </c>
      <c r="S44" s="127">
        <v>557.1</v>
      </c>
      <c r="T44" s="127">
        <v>628.4</v>
      </c>
      <c r="U44" s="132">
        <v>12.46</v>
      </c>
      <c r="V44" s="134">
        <v>25.68</v>
      </c>
      <c r="W44" s="127">
        <v>603.79999999999995</v>
      </c>
      <c r="X44" s="132">
        <v>80.5</v>
      </c>
      <c r="Y44" s="127">
        <v>125.2</v>
      </c>
      <c r="Z44" s="134">
        <v>3.35</v>
      </c>
      <c r="AA44" s="132">
        <v>46.07</v>
      </c>
      <c r="AB44" s="61">
        <v>20.12</v>
      </c>
      <c r="AC44" s="71">
        <v>125.9</v>
      </c>
      <c r="AD44" s="41">
        <v>1</v>
      </c>
      <c r="AE44" s="41">
        <v>1</v>
      </c>
      <c r="AF44" s="64" t="s">
        <v>1176</v>
      </c>
      <c r="AG44" s="41">
        <v>2</v>
      </c>
      <c r="AH44" s="41">
        <v>4</v>
      </c>
      <c r="AI44" s="63" t="s">
        <v>1176</v>
      </c>
      <c r="AJ44" s="126"/>
      <c r="AK44" s="141">
        <v>51</v>
      </c>
    </row>
    <row r="45" spans="1:37" ht="13.5" customHeight="1">
      <c r="A45" s="124" t="s">
        <v>1204</v>
      </c>
      <c r="B45" s="191">
        <v>49.3</v>
      </c>
      <c r="C45" s="126">
        <v>304</v>
      </c>
      <c r="D45" s="126">
        <v>152</v>
      </c>
      <c r="E45" s="127">
        <v>8</v>
      </c>
      <c r="F45" s="127">
        <v>12.7</v>
      </c>
      <c r="G45" s="133">
        <v>15</v>
      </c>
      <c r="H45" s="134">
        <v>62.83</v>
      </c>
      <c r="I45" s="127">
        <v>278.60000000000002</v>
      </c>
      <c r="J45" s="127">
        <v>248.6</v>
      </c>
      <c r="K45" s="126" t="s">
        <v>1199</v>
      </c>
      <c r="L45" s="129">
        <v>74</v>
      </c>
      <c r="M45" s="130">
        <v>88</v>
      </c>
      <c r="N45" s="131">
        <v>1.1739999999999999</v>
      </c>
      <c r="O45" s="132">
        <v>23.81</v>
      </c>
      <c r="P45" s="124" t="s">
        <v>1204</v>
      </c>
      <c r="Q45" s="125">
        <v>49.3</v>
      </c>
      <c r="R45" s="129">
        <v>9994</v>
      </c>
      <c r="S45" s="127">
        <v>657.5</v>
      </c>
      <c r="T45" s="127">
        <v>743.8</v>
      </c>
      <c r="U45" s="132">
        <v>12.61</v>
      </c>
      <c r="V45" s="134">
        <v>29.05</v>
      </c>
      <c r="W45" s="127">
        <v>745.7</v>
      </c>
      <c r="X45" s="132">
        <v>98.12</v>
      </c>
      <c r="Y45" s="127">
        <v>152.6</v>
      </c>
      <c r="Z45" s="134">
        <v>3.45</v>
      </c>
      <c r="AA45" s="132">
        <v>50.97</v>
      </c>
      <c r="AB45" s="61">
        <v>31.06</v>
      </c>
      <c r="AC45" s="71">
        <v>157.69999999999999</v>
      </c>
      <c r="AD45" s="41">
        <v>1</v>
      </c>
      <c r="AE45" s="41">
        <v>1</v>
      </c>
      <c r="AF45" s="64" t="s">
        <v>1176</v>
      </c>
      <c r="AG45" s="41">
        <v>1</v>
      </c>
      <c r="AH45" s="41">
        <v>3</v>
      </c>
      <c r="AI45" s="63" t="s">
        <v>1176</v>
      </c>
      <c r="AJ45" s="126"/>
      <c r="AK45" s="141">
        <v>52</v>
      </c>
    </row>
    <row r="46" spans="1:37" ht="13.5" customHeight="1">
      <c r="A46" s="124" t="s">
        <v>1205</v>
      </c>
      <c r="B46" s="191">
        <v>43</v>
      </c>
      <c r="C46" s="126">
        <v>327</v>
      </c>
      <c r="D46" s="126">
        <v>160</v>
      </c>
      <c r="E46" s="127">
        <v>6.5</v>
      </c>
      <c r="F46" s="127">
        <v>10</v>
      </c>
      <c r="G46" s="133">
        <v>18</v>
      </c>
      <c r="H46" s="134">
        <v>54.74</v>
      </c>
      <c r="I46" s="127">
        <v>307</v>
      </c>
      <c r="J46" s="127">
        <v>271</v>
      </c>
      <c r="K46" s="126" t="s">
        <v>1199</v>
      </c>
      <c r="L46" s="129">
        <v>78</v>
      </c>
      <c r="M46" s="130">
        <v>96</v>
      </c>
      <c r="N46" s="131">
        <v>1.25</v>
      </c>
      <c r="O46" s="132">
        <v>29.09</v>
      </c>
      <c r="P46" s="124" t="s">
        <v>1205</v>
      </c>
      <c r="Q46" s="125">
        <v>43</v>
      </c>
      <c r="R46" s="129">
        <v>10230</v>
      </c>
      <c r="S46" s="127">
        <v>625.70000000000005</v>
      </c>
      <c r="T46" s="127">
        <v>701.9</v>
      </c>
      <c r="U46" s="132">
        <v>13.67</v>
      </c>
      <c r="V46" s="134">
        <v>26.99</v>
      </c>
      <c r="W46" s="127">
        <v>685.2</v>
      </c>
      <c r="X46" s="132">
        <v>85.64</v>
      </c>
      <c r="Y46" s="127">
        <v>133.30000000000001</v>
      </c>
      <c r="Z46" s="134">
        <v>3.54</v>
      </c>
      <c r="AA46" s="132">
        <v>47.59</v>
      </c>
      <c r="AB46" s="61">
        <v>19.57</v>
      </c>
      <c r="AC46" s="71">
        <v>171.5</v>
      </c>
      <c r="AD46" s="41">
        <v>1</v>
      </c>
      <c r="AE46" s="41">
        <v>1</v>
      </c>
      <c r="AF46" s="64" t="s">
        <v>1176</v>
      </c>
      <c r="AG46" s="41">
        <v>3</v>
      </c>
      <c r="AH46" s="41">
        <v>4</v>
      </c>
      <c r="AI46" s="63" t="s">
        <v>1176</v>
      </c>
      <c r="AJ46" s="126"/>
      <c r="AK46" s="141">
        <v>54</v>
      </c>
    </row>
    <row r="47" spans="1:37" ht="13.5" customHeight="1">
      <c r="A47" s="124" t="s">
        <v>1206</v>
      </c>
      <c r="B47" s="191">
        <v>49.1</v>
      </c>
      <c r="C47" s="126">
        <v>330</v>
      </c>
      <c r="D47" s="126">
        <v>160</v>
      </c>
      <c r="E47" s="127">
        <v>7.5</v>
      </c>
      <c r="F47" s="127">
        <v>11.5</v>
      </c>
      <c r="G47" s="133">
        <v>18</v>
      </c>
      <c r="H47" s="134">
        <v>62.61</v>
      </c>
      <c r="I47" s="127">
        <v>307</v>
      </c>
      <c r="J47" s="127">
        <v>271</v>
      </c>
      <c r="K47" s="126" t="s">
        <v>1199</v>
      </c>
      <c r="L47" s="129">
        <v>78</v>
      </c>
      <c r="M47" s="130">
        <v>96</v>
      </c>
      <c r="N47" s="131">
        <v>1.254</v>
      </c>
      <c r="O47" s="132">
        <v>25.52</v>
      </c>
      <c r="P47" s="124" t="s">
        <v>1206</v>
      </c>
      <c r="Q47" s="125">
        <v>49.1</v>
      </c>
      <c r="R47" s="129">
        <v>11770</v>
      </c>
      <c r="S47" s="127">
        <v>713.1</v>
      </c>
      <c r="T47" s="127">
        <v>804.3</v>
      </c>
      <c r="U47" s="132">
        <v>13.71</v>
      </c>
      <c r="V47" s="134">
        <v>30.81</v>
      </c>
      <c r="W47" s="127">
        <v>788.1</v>
      </c>
      <c r="X47" s="132">
        <v>98.52</v>
      </c>
      <c r="Y47" s="127">
        <v>153.69999999999999</v>
      </c>
      <c r="Z47" s="134">
        <v>3.55</v>
      </c>
      <c r="AA47" s="132">
        <v>51.59</v>
      </c>
      <c r="AB47" s="61">
        <v>28.15</v>
      </c>
      <c r="AC47" s="71">
        <v>199.1</v>
      </c>
      <c r="AD47" s="41">
        <v>1</v>
      </c>
      <c r="AE47" s="41">
        <v>1</v>
      </c>
      <c r="AF47" s="64" t="s">
        <v>1176</v>
      </c>
      <c r="AG47" s="41">
        <v>2</v>
      </c>
      <c r="AH47" s="41">
        <v>4</v>
      </c>
      <c r="AI47" s="63" t="s">
        <v>1176</v>
      </c>
      <c r="AJ47" s="126"/>
      <c r="AK47" s="141">
        <v>55</v>
      </c>
    </row>
    <row r="48" spans="1:37" ht="13.5" customHeight="1">
      <c r="A48" s="124" t="s">
        <v>1207</v>
      </c>
      <c r="B48" s="191">
        <v>57</v>
      </c>
      <c r="C48" s="126">
        <v>334</v>
      </c>
      <c r="D48" s="126">
        <v>162</v>
      </c>
      <c r="E48" s="127">
        <v>8.5</v>
      </c>
      <c r="F48" s="127">
        <v>13.5</v>
      </c>
      <c r="G48" s="133">
        <v>18</v>
      </c>
      <c r="H48" s="134">
        <v>72.62</v>
      </c>
      <c r="I48" s="127">
        <v>307</v>
      </c>
      <c r="J48" s="127">
        <v>271</v>
      </c>
      <c r="K48" s="126" t="s">
        <v>1199</v>
      </c>
      <c r="L48" s="129">
        <v>80</v>
      </c>
      <c r="M48" s="130">
        <v>98</v>
      </c>
      <c r="N48" s="131">
        <v>1.268</v>
      </c>
      <c r="O48" s="132">
        <v>22.24</v>
      </c>
      <c r="P48" s="124" t="s">
        <v>1207</v>
      </c>
      <c r="Q48" s="125">
        <v>57</v>
      </c>
      <c r="R48" s="129">
        <v>13910</v>
      </c>
      <c r="S48" s="127">
        <v>833</v>
      </c>
      <c r="T48" s="127">
        <v>942.8</v>
      </c>
      <c r="U48" s="132">
        <v>13.84</v>
      </c>
      <c r="V48" s="134">
        <v>34.880000000000003</v>
      </c>
      <c r="W48" s="127">
        <v>960.4</v>
      </c>
      <c r="X48" s="127">
        <v>118.6</v>
      </c>
      <c r="Y48" s="127">
        <v>185</v>
      </c>
      <c r="Z48" s="134">
        <v>3.64</v>
      </c>
      <c r="AA48" s="132">
        <v>56.59</v>
      </c>
      <c r="AB48" s="61">
        <v>42.15</v>
      </c>
      <c r="AC48" s="71">
        <v>245.7</v>
      </c>
      <c r="AD48" s="41">
        <v>1</v>
      </c>
      <c r="AE48" s="41">
        <v>1</v>
      </c>
      <c r="AF48" s="64" t="s">
        <v>1176</v>
      </c>
      <c r="AG48" s="41">
        <v>1</v>
      </c>
      <c r="AH48" s="41">
        <v>3</v>
      </c>
      <c r="AI48" s="63" t="s">
        <v>1176</v>
      </c>
      <c r="AJ48" s="126"/>
      <c r="AK48" s="141">
        <v>56</v>
      </c>
    </row>
    <row r="49" spans="1:38" ht="13.5" customHeight="1">
      <c r="A49" s="124" t="s">
        <v>1208</v>
      </c>
      <c r="B49" s="191">
        <v>50.2</v>
      </c>
      <c r="C49" s="126">
        <v>357.6</v>
      </c>
      <c r="D49" s="126">
        <v>170</v>
      </c>
      <c r="E49" s="127">
        <v>6.6</v>
      </c>
      <c r="F49" s="127">
        <v>11.5</v>
      </c>
      <c r="G49" s="133">
        <v>18</v>
      </c>
      <c r="H49" s="134">
        <v>63.96</v>
      </c>
      <c r="I49" s="127">
        <v>334.6</v>
      </c>
      <c r="J49" s="127">
        <v>298.60000000000002</v>
      </c>
      <c r="K49" s="126" t="s">
        <v>1209</v>
      </c>
      <c r="L49" s="129">
        <v>86</v>
      </c>
      <c r="M49" s="130">
        <v>88</v>
      </c>
      <c r="N49" s="131">
        <v>1.351</v>
      </c>
      <c r="O49" s="132">
        <v>26.91</v>
      </c>
      <c r="P49" s="124" t="s">
        <v>1208</v>
      </c>
      <c r="Q49" s="125">
        <v>50.2</v>
      </c>
      <c r="R49" s="129">
        <v>14520</v>
      </c>
      <c r="S49" s="127">
        <v>811.8</v>
      </c>
      <c r="T49" s="127">
        <v>906.8</v>
      </c>
      <c r="U49" s="132">
        <v>15.06</v>
      </c>
      <c r="V49" s="134">
        <v>29.76</v>
      </c>
      <c r="W49" s="127">
        <v>944.3</v>
      </c>
      <c r="X49" s="127">
        <v>111.1</v>
      </c>
      <c r="Y49" s="127">
        <v>171.9</v>
      </c>
      <c r="Z49" s="134">
        <v>3.84</v>
      </c>
      <c r="AA49" s="132">
        <v>50.69</v>
      </c>
      <c r="AB49" s="61">
        <v>26.51</v>
      </c>
      <c r="AC49" s="71">
        <v>282</v>
      </c>
      <c r="AD49" s="41">
        <v>1</v>
      </c>
      <c r="AE49" s="41">
        <v>1</v>
      </c>
      <c r="AF49" s="64" t="s">
        <v>1176</v>
      </c>
      <c r="AG49" s="41">
        <v>4</v>
      </c>
      <c r="AH49" s="41">
        <v>4</v>
      </c>
      <c r="AI49" s="63" t="s">
        <v>1176</v>
      </c>
      <c r="AJ49" s="126"/>
      <c r="AK49" s="141">
        <v>58</v>
      </c>
    </row>
    <row r="50" spans="1:38" ht="13.5" customHeight="1">
      <c r="A50" s="124" t="s">
        <v>1210</v>
      </c>
      <c r="B50" s="191">
        <v>57.1</v>
      </c>
      <c r="C50" s="126">
        <v>360</v>
      </c>
      <c r="D50" s="126">
        <v>170</v>
      </c>
      <c r="E50" s="127">
        <v>8</v>
      </c>
      <c r="F50" s="127">
        <v>12.7</v>
      </c>
      <c r="G50" s="133">
        <v>18</v>
      </c>
      <c r="H50" s="134">
        <v>72.73</v>
      </c>
      <c r="I50" s="127">
        <v>334.6</v>
      </c>
      <c r="J50" s="127">
        <v>298.60000000000002</v>
      </c>
      <c r="K50" s="126" t="s">
        <v>1209</v>
      </c>
      <c r="L50" s="129">
        <v>88</v>
      </c>
      <c r="M50" s="130">
        <v>88</v>
      </c>
      <c r="N50" s="131">
        <v>1.353</v>
      </c>
      <c r="O50" s="132">
        <v>23.7</v>
      </c>
      <c r="P50" s="124" t="s">
        <v>1210</v>
      </c>
      <c r="Q50" s="125">
        <v>57.1</v>
      </c>
      <c r="R50" s="129">
        <v>16270</v>
      </c>
      <c r="S50" s="127">
        <v>903.6</v>
      </c>
      <c r="T50" s="129">
        <v>1019</v>
      </c>
      <c r="U50" s="132">
        <v>14.95</v>
      </c>
      <c r="V50" s="134">
        <v>35.14</v>
      </c>
      <c r="W50" s="129">
        <v>1043</v>
      </c>
      <c r="X50" s="127">
        <v>122.8</v>
      </c>
      <c r="Y50" s="127">
        <v>191.1</v>
      </c>
      <c r="Z50" s="134">
        <v>3.79</v>
      </c>
      <c r="AA50" s="132">
        <v>54.49</v>
      </c>
      <c r="AB50" s="61">
        <v>37.32</v>
      </c>
      <c r="AC50" s="71">
        <v>313.60000000000002</v>
      </c>
      <c r="AD50" s="41">
        <v>1</v>
      </c>
      <c r="AE50" s="41">
        <v>1</v>
      </c>
      <c r="AF50" s="64" t="s">
        <v>1176</v>
      </c>
      <c r="AG50" s="41">
        <v>2</v>
      </c>
      <c r="AH50" s="41">
        <v>4</v>
      </c>
      <c r="AI50" s="63" t="s">
        <v>1176</v>
      </c>
      <c r="AJ50" s="126"/>
      <c r="AK50" s="141">
        <v>59</v>
      </c>
    </row>
    <row r="51" spans="1:38" ht="13.5" customHeight="1">
      <c r="A51" s="124" t="s">
        <v>1211</v>
      </c>
      <c r="B51" s="191">
        <v>66</v>
      </c>
      <c r="C51" s="126">
        <v>364</v>
      </c>
      <c r="D51" s="126">
        <v>172</v>
      </c>
      <c r="E51" s="127">
        <v>9.1999999999999993</v>
      </c>
      <c r="F51" s="127">
        <v>14.7</v>
      </c>
      <c r="G51" s="133">
        <v>18</v>
      </c>
      <c r="H51" s="134">
        <v>84.13</v>
      </c>
      <c r="I51" s="127">
        <v>334.6</v>
      </c>
      <c r="J51" s="127">
        <v>298.60000000000002</v>
      </c>
      <c r="K51" s="126" t="s">
        <v>1209</v>
      </c>
      <c r="L51" s="129">
        <v>90</v>
      </c>
      <c r="M51" s="130">
        <v>90</v>
      </c>
      <c r="N51" s="131">
        <v>1.367</v>
      </c>
      <c r="O51" s="132">
        <v>20.69</v>
      </c>
      <c r="P51" s="124" t="s">
        <v>1211</v>
      </c>
      <c r="Q51" s="125">
        <v>66</v>
      </c>
      <c r="R51" s="129">
        <v>19050</v>
      </c>
      <c r="S51" s="129">
        <v>1047</v>
      </c>
      <c r="T51" s="129">
        <v>1186</v>
      </c>
      <c r="U51" s="132">
        <v>15.05</v>
      </c>
      <c r="V51" s="134">
        <v>40.21</v>
      </c>
      <c r="W51" s="129">
        <v>1251</v>
      </c>
      <c r="X51" s="127">
        <v>145.5</v>
      </c>
      <c r="Y51" s="127">
        <v>226.9</v>
      </c>
      <c r="Z51" s="134">
        <v>3.86</v>
      </c>
      <c r="AA51" s="132">
        <v>59.69</v>
      </c>
      <c r="AB51" s="61">
        <v>55.76</v>
      </c>
      <c r="AC51" s="71">
        <v>380.3</v>
      </c>
      <c r="AD51" s="41">
        <v>1</v>
      </c>
      <c r="AE51" s="41">
        <v>1</v>
      </c>
      <c r="AF51" s="64" t="s">
        <v>1176</v>
      </c>
      <c r="AG51" s="41">
        <v>1</v>
      </c>
      <c r="AH51" s="41">
        <v>3</v>
      </c>
      <c r="AI51" s="63" t="s">
        <v>1176</v>
      </c>
      <c r="AJ51" s="126"/>
      <c r="AK51" s="141">
        <v>60</v>
      </c>
    </row>
    <row r="52" spans="1:38" ht="13.5" customHeight="1">
      <c r="A52" s="124" t="s">
        <v>1212</v>
      </c>
      <c r="B52" s="191">
        <v>57.4</v>
      </c>
      <c r="C52" s="126">
        <v>397</v>
      </c>
      <c r="D52" s="126">
        <v>180</v>
      </c>
      <c r="E52" s="127">
        <v>7</v>
      </c>
      <c r="F52" s="127">
        <v>12</v>
      </c>
      <c r="G52" s="133">
        <v>21</v>
      </c>
      <c r="H52" s="134">
        <v>73.099999999999994</v>
      </c>
      <c r="I52" s="127">
        <v>373</v>
      </c>
      <c r="J52" s="127">
        <v>331</v>
      </c>
      <c r="K52" s="126" t="s">
        <v>1209</v>
      </c>
      <c r="L52" s="129">
        <v>94</v>
      </c>
      <c r="M52" s="130">
        <v>98</v>
      </c>
      <c r="N52" s="131">
        <v>1.464</v>
      </c>
      <c r="O52" s="132">
        <v>25.51</v>
      </c>
      <c r="P52" s="124" t="s">
        <v>1212</v>
      </c>
      <c r="Q52" s="125">
        <v>57.4</v>
      </c>
      <c r="R52" s="129">
        <v>20290</v>
      </c>
      <c r="S52" s="129">
        <v>1022</v>
      </c>
      <c r="T52" s="129">
        <v>1144</v>
      </c>
      <c r="U52" s="132">
        <v>16.66</v>
      </c>
      <c r="V52" s="134">
        <v>35.78</v>
      </c>
      <c r="W52" s="129">
        <v>1171</v>
      </c>
      <c r="X52" s="127">
        <v>130.1</v>
      </c>
      <c r="Y52" s="127">
        <v>202.1</v>
      </c>
      <c r="Z52" s="134">
        <v>4</v>
      </c>
      <c r="AA52" s="132">
        <v>55.6</v>
      </c>
      <c r="AB52" s="61">
        <v>34.79</v>
      </c>
      <c r="AC52" s="71">
        <v>432.2</v>
      </c>
      <c r="AD52" s="41">
        <v>1</v>
      </c>
      <c r="AE52" s="41">
        <v>1</v>
      </c>
      <c r="AF52" s="64" t="s">
        <v>1176</v>
      </c>
      <c r="AG52" s="41">
        <v>4</v>
      </c>
      <c r="AH52" s="41">
        <v>4</v>
      </c>
      <c r="AI52" s="63" t="s">
        <v>1176</v>
      </c>
      <c r="AJ52" s="126"/>
      <c r="AK52" s="141">
        <v>62</v>
      </c>
    </row>
    <row r="53" spans="1:38" ht="13.5" customHeight="1">
      <c r="A53" s="124" t="s">
        <v>1213</v>
      </c>
      <c r="B53" s="191">
        <v>66.3</v>
      </c>
      <c r="C53" s="126">
        <v>400</v>
      </c>
      <c r="D53" s="126">
        <v>180</v>
      </c>
      <c r="E53" s="127">
        <v>8.6</v>
      </c>
      <c r="F53" s="127">
        <v>13.5</v>
      </c>
      <c r="G53" s="133">
        <v>21</v>
      </c>
      <c r="H53" s="134">
        <v>84.46</v>
      </c>
      <c r="I53" s="127">
        <v>373</v>
      </c>
      <c r="J53" s="127">
        <v>331</v>
      </c>
      <c r="K53" s="126" t="s">
        <v>1209</v>
      </c>
      <c r="L53" s="129">
        <v>96</v>
      </c>
      <c r="M53" s="130">
        <v>98</v>
      </c>
      <c r="N53" s="131">
        <v>1.4670000000000001</v>
      </c>
      <c r="O53" s="132">
        <v>22.12</v>
      </c>
      <c r="P53" s="124" t="s">
        <v>1213</v>
      </c>
      <c r="Q53" s="125">
        <v>66.3</v>
      </c>
      <c r="R53" s="129">
        <v>23130</v>
      </c>
      <c r="S53" s="129">
        <v>1156</v>
      </c>
      <c r="T53" s="129">
        <v>1307</v>
      </c>
      <c r="U53" s="132">
        <v>16.55</v>
      </c>
      <c r="V53" s="134">
        <v>42.69</v>
      </c>
      <c r="W53" s="129">
        <v>1318</v>
      </c>
      <c r="X53" s="127">
        <v>146.4</v>
      </c>
      <c r="Y53" s="127">
        <v>229</v>
      </c>
      <c r="Z53" s="134">
        <v>3.95</v>
      </c>
      <c r="AA53" s="132">
        <v>60.2</v>
      </c>
      <c r="AB53" s="61">
        <v>51.08</v>
      </c>
      <c r="AC53" s="71">
        <v>490</v>
      </c>
      <c r="AD53" s="41">
        <v>1</v>
      </c>
      <c r="AE53" s="41">
        <v>1</v>
      </c>
      <c r="AF53" s="64" t="s">
        <v>1176</v>
      </c>
      <c r="AG53" s="41">
        <v>3</v>
      </c>
      <c r="AH53" s="41">
        <v>4</v>
      </c>
      <c r="AI53" s="63" t="s">
        <v>1176</v>
      </c>
      <c r="AJ53" s="126"/>
      <c r="AK53" s="141">
        <v>63</v>
      </c>
    </row>
    <row r="54" spans="1:38" ht="13.5" customHeight="1">
      <c r="A54" s="124" t="s">
        <v>1214</v>
      </c>
      <c r="B54" s="191">
        <v>75.7</v>
      </c>
      <c r="C54" s="126">
        <v>404</v>
      </c>
      <c r="D54" s="126">
        <v>182</v>
      </c>
      <c r="E54" s="127">
        <v>9.6999999999999993</v>
      </c>
      <c r="F54" s="127">
        <v>15.5</v>
      </c>
      <c r="G54" s="133">
        <v>21</v>
      </c>
      <c r="H54" s="134">
        <v>96.39</v>
      </c>
      <c r="I54" s="127">
        <v>373</v>
      </c>
      <c r="J54" s="127">
        <v>331</v>
      </c>
      <c r="K54" s="126" t="s">
        <v>1209</v>
      </c>
      <c r="L54" s="129">
        <v>96</v>
      </c>
      <c r="M54" s="130">
        <v>100</v>
      </c>
      <c r="N54" s="131">
        <v>1.4810000000000001</v>
      </c>
      <c r="O54" s="132">
        <v>19.57</v>
      </c>
      <c r="P54" s="124" t="s">
        <v>1214</v>
      </c>
      <c r="Q54" s="125">
        <v>75.7</v>
      </c>
      <c r="R54" s="129">
        <v>26750</v>
      </c>
      <c r="S54" s="129">
        <v>1324</v>
      </c>
      <c r="T54" s="129">
        <v>1502</v>
      </c>
      <c r="U54" s="132">
        <v>16.66</v>
      </c>
      <c r="V54" s="134">
        <v>47.98</v>
      </c>
      <c r="W54" s="129">
        <v>1564</v>
      </c>
      <c r="X54" s="127">
        <v>171.9</v>
      </c>
      <c r="Y54" s="127">
        <v>269.10000000000002</v>
      </c>
      <c r="Z54" s="134">
        <v>4.03</v>
      </c>
      <c r="AA54" s="132">
        <v>65.3</v>
      </c>
      <c r="AB54" s="61">
        <v>73.099999999999994</v>
      </c>
      <c r="AC54" s="71">
        <v>587.6</v>
      </c>
      <c r="AD54" s="41">
        <v>1</v>
      </c>
      <c r="AE54" s="41">
        <v>1</v>
      </c>
      <c r="AF54" s="64" t="s">
        <v>1176</v>
      </c>
      <c r="AG54" s="41">
        <v>2</v>
      </c>
      <c r="AH54" s="41">
        <v>3</v>
      </c>
      <c r="AI54" s="63" t="s">
        <v>1176</v>
      </c>
      <c r="AJ54" s="126"/>
      <c r="AK54" s="141">
        <v>64</v>
      </c>
    </row>
    <row r="55" spans="1:38" ht="13.5" customHeight="1">
      <c r="A55" s="124" t="s">
        <v>1215</v>
      </c>
      <c r="B55" s="191">
        <v>67.2</v>
      </c>
      <c r="C55" s="126">
        <v>447</v>
      </c>
      <c r="D55" s="126">
        <v>190</v>
      </c>
      <c r="E55" s="127">
        <v>7.6</v>
      </c>
      <c r="F55" s="127">
        <v>13.1</v>
      </c>
      <c r="G55" s="133">
        <v>21</v>
      </c>
      <c r="H55" s="134">
        <v>85.55</v>
      </c>
      <c r="I55" s="127">
        <v>420.8</v>
      </c>
      <c r="J55" s="127">
        <v>378.8</v>
      </c>
      <c r="K55" s="126" t="s">
        <v>1216</v>
      </c>
      <c r="L55" s="129">
        <v>100</v>
      </c>
      <c r="M55" s="130">
        <v>102</v>
      </c>
      <c r="N55" s="131">
        <v>1.603</v>
      </c>
      <c r="O55" s="132">
        <v>23.87</v>
      </c>
      <c r="P55" s="124" t="s">
        <v>1215</v>
      </c>
      <c r="Q55" s="125">
        <v>67.2</v>
      </c>
      <c r="R55" s="129">
        <v>29760</v>
      </c>
      <c r="S55" s="129">
        <v>1331</v>
      </c>
      <c r="T55" s="129">
        <v>1494</v>
      </c>
      <c r="U55" s="132">
        <v>18.649999999999999</v>
      </c>
      <c r="V55" s="134">
        <v>42.26</v>
      </c>
      <c r="W55" s="129">
        <v>1502</v>
      </c>
      <c r="X55" s="127">
        <v>158.1</v>
      </c>
      <c r="Y55" s="127">
        <v>245.7</v>
      </c>
      <c r="Z55" s="134">
        <v>4.1900000000000004</v>
      </c>
      <c r="AA55" s="132">
        <v>58.4</v>
      </c>
      <c r="AB55" s="61">
        <v>45.67</v>
      </c>
      <c r="AC55" s="71">
        <v>704.9</v>
      </c>
      <c r="AD55" s="41">
        <v>1</v>
      </c>
      <c r="AE55" s="41">
        <v>1</v>
      </c>
      <c r="AF55" s="64" t="s">
        <v>1176</v>
      </c>
      <c r="AG55" s="41">
        <v>4</v>
      </c>
      <c r="AH55" s="41">
        <v>4</v>
      </c>
      <c r="AI55" s="63" t="s">
        <v>1176</v>
      </c>
      <c r="AJ55" s="126"/>
      <c r="AK55" s="141">
        <v>66</v>
      </c>
    </row>
    <row r="56" spans="1:38" ht="13.5" customHeight="1">
      <c r="A56" s="124" t="s">
        <v>1217</v>
      </c>
      <c r="B56" s="191">
        <v>77.599999999999994</v>
      </c>
      <c r="C56" s="126">
        <v>450</v>
      </c>
      <c r="D56" s="126">
        <v>190</v>
      </c>
      <c r="E56" s="127">
        <v>9.4</v>
      </c>
      <c r="F56" s="127">
        <v>14.6</v>
      </c>
      <c r="G56" s="133">
        <v>21</v>
      </c>
      <c r="H56" s="134">
        <v>98.82</v>
      </c>
      <c r="I56" s="127">
        <v>420.8</v>
      </c>
      <c r="J56" s="127">
        <v>378.8</v>
      </c>
      <c r="K56" s="126" t="s">
        <v>1216</v>
      </c>
      <c r="L56" s="129">
        <v>100</v>
      </c>
      <c r="M56" s="130">
        <v>102</v>
      </c>
      <c r="N56" s="131">
        <v>1.605</v>
      </c>
      <c r="O56" s="132">
        <v>20.69</v>
      </c>
      <c r="P56" s="124" t="s">
        <v>1217</v>
      </c>
      <c r="Q56" s="125">
        <v>77.599999999999994</v>
      </c>
      <c r="R56" s="129">
        <v>33740</v>
      </c>
      <c r="S56" s="129">
        <v>1500</v>
      </c>
      <c r="T56" s="129">
        <v>1702</v>
      </c>
      <c r="U56" s="132">
        <v>18.48</v>
      </c>
      <c r="V56" s="134">
        <v>50.85</v>
      </c>
      <c r="W56" s="129">
        <v>1676</v>
      </c>
      <c r="X56" s="127">
        <v>176.4</v>
      </c>
      <c r="Y56" s="127">
        <v>276.39999999999998</v>
      </c>
      <c r="Z56" s="134">
        <v>4.12</v>
      </c>
      <c r="AA56" s="132">
        <v>63.2</v>
      </c>
      <c r="AB56" s="61">
        <v>66.87</v>
      </c>
      <c r="AC56" s="71">
        <v>791</v>
      </c>
      <c r="AD56" s="41">
        <v>1</v>
      </c>
      <c r="AE56" s="41">
        <v>1</v>
      </c>
      <c r="AF56" s="64" t="s">
        <v>1176</v>
      </c>
      <c r="AG56" s="41">
        <v>3</v>
      </c>
      <c r="AH56" s="41">
        <v>4</v>
      </c>
      <c r="AI56" s="63" t="s">
        <v>1176</v>
      </c>
      <c r="AJ56" s="126"/>
      <c r="AK56" s="141">
        <v>67</v>
      </c>
    </row>
    <row r="57" spans="1:38" ht="13.5" customHeight="1" thickBot="1">
      <c r="A57" s="124" t="s">
        <v>1218</v>
      </c>
      <c r="B57" s="191">
        <v>92.4</v>
      </c>
      <c r="C57" s="126">
        <v>456</v>
      </c>
      <c r="D57" s="126">
        <v>192</v>
      </c>
      <c r="E57" s="127">
        <v>11</v>
      </c>
      <c r="F57" s="127">
        <v>17.600000000000001</v>
      </c>
      <c r="G57" s="133">
        <v>21</v>
      </c>
      <c r="H57" s="125">
        <v>117.7</v>
      </c>
      <c r="I57" s="127">
        <v>420.8</v>
      </c>
      <c r="J57" s="127">
        <v>378.8</v>
      </c>
      <c r="K57" s="126" t="s">
        <v>1216</v>
      </c>
      <c r="L57" s="129">
        <v>102</v>
      </c>
      <c r="M57" s="130">
        <v>104</v>
      </c>
      <c r="N57" s="131">
        <v>1.6220000000000001</v>
      </c>
      <c r="O57" s="132">
        <v>17.559999999999999</v>
      </c>
      <c r="P57" s="124" t="s">
        <v>1218</v>
      </c>
      <c r="Q57" s="125">
        <v>92.4</v>
      </c>
      <c r="R57" s="129">
        <v>40920</v>
      </c>
      <c r="S57" s="129">
        <v>1795</v>
      </c>
      <c r="T57" s="129">
        <v>2046</v>
      </c>
      <c r="U57" s="132">
        <v>18.649999999999999</v>
      </c>
      <c r="V57" s="134">
        <v>59.4</v>
      </c>
      <c r="W57" s="127">
        <v>2085</v>
      </c>
      <c r="X57" s="127">
        <v>217.2</v>
      </c>
      <c r="Y57" s="127">
        <v>341</v>
      </c>
      <c r="Z57" s="134">
        <v>4.21</v>
      </c>
      <c r="AA57" s="132">
        <v>70.8</v>
      </c>
      <c r="AB57" s="56">
        <v>109</v>
      </c>
      <c r="AC57" s="57">
        <v>997.6</v>
      </c>
      <c r="AD57" s="139">
        <v>1</v>
      </c>
      <c r="AE57" s="74">
        <v>1</v>
      </c>
      <c r="AF57" s="75" t="s">
        <v>1176</v>
      </c>
      <c r="AG57" s="74">
        <v>2</v>
      </c>
      <c r="AH57" s="74">
        <v>4</v>
      </c>
      <c r="AI57" s="76" t="s">
        <v>1176</v>
      </c>
      <c r="AJ57" s="123"/>
      <c r="AK57" s="141">
        <v>68</v>
      </c>
    </row>
    <row r="58" spans="1:38" ht="13.5" customHeight="1" thickTop="1">
      <c r="A58" s="124" t="s">
        <v>1219</v>
      </c>
      <c r="B58" s="191">
        <v>79.400000000000006</v>
      </c>
      <c r="C58" s="126">
        <v>497</v>
      </c>
      <c r="D58" s="126">
        <v>200</v>
      </c>
      <c r="E58" s="127">
        <v>8.4</v>
      </c>
      <c r="F58" s="127">
        <v>14.5</v>
      </c>
      <c r="G58" s="133">
        <v>21</v>
      </c>
      <c r="H58" s="125">
        <v>101.1</v>
      </c>
      <c r="I58" s="127">
        <v>468</v>
      </c>
      <c r="J58" s="127">
        <v>426</v>
      </c>
      <c r="K58" s="126" t="s">
        <v>1216</v>
      </c>
      <c r="L58" s="129">
        <v>100</v>
      </c>
      <c r="M58" s="130">
        <v>112</v>
      </c>
      <c r="N58" s="131">
        <v>1.7410000000000001</v>
      </c>
      <c r="O58" s="132">
        <v>21.94</v>
      </c>
      <c r="P58" s="124" t="s">
        <v>1219</v>
      </c>
      <c r="Q58" s="125">
        <v>79.400000000000006</v>
      </c>
      <c r="R58" s="129">
        <v>42930</v>
      </c>
      <c r="S58" s="129">
        <v>1728</v>
      </c>
      <c r="T58" s="129">
        <v>1946</v>
      </c>
      <c r="U58" s="132">
        <v>20.61</v>
      </c>
      <c r="V58" s="134">
        <v>50.41</v>
      </c>
      <c r="W58" s="129">
        <v>1939</v>
      </c>
      <c r="X58" s="127">
        <v>193.9</v>
      </c>
      <c r="Y58" s="127">
        <v>301.60000000000002</v>
      </c>
      <c r="Z58" s="134">
        <v>4.38</v>
      </c>
      <c r="AA58" s="132">
        <v>62</v>
      </c>
      <c r="AB58" s="41">
        <v>62.78</v>
      </c>
      <c r="AC58" s="63">
        <v>1125</v>
      </c>
      <c r="AD58" s="41">
        <v>1</v>
      </c>
      <c r="AE58" s="41">
        <v>1</v>
      </c>
      <c r="AF58" s="64" t="s">
        <v>1176</v>
      </c>
      <c r="AG58" s="41">
        <v>4</v>
      </c>
      <c r="AH58" s="41">
        <v>4</v>
      </c>
      <c r="AI58" s="63" t="s">
        <v>1176</v>
      </c>
      <c r="AJ58" s="126"/>
      <c r="AK58" s="141">
        <v>70</v>
      </c>
    </row>
    <row r="59" spans="1:38" ht="13.5" customHeight="1">
      <c r="A59" s="124" t="s">
        <v>1220</v>
      </c>
      <c r="B59" s="191">
        <v>90.7</v>
      </c>
      <c r="C59" s="126">
        <v>500</v>
      </c>
      <c r="D59" s="126">
        <v>200</v>
      </c>
      <c r="E59" s="127">
        <v>10.199999999999999</v>
      </c>
      <c r="F59" s="127">
        <v>16</v>
      </c>
      <c r="G59" s="133">
        <v>21</v>
      </c>
      <c r="H59" s="125">
        <v>115.5</v>
      </c>
      <c r="I59" s="127">
        <v>468</v>
      </c>
      <c r="J59" s="127">
        <v>426</v>
      </c>
      <c r="K59" s="126" t="s">
        <v>1216</v>
      </c>
      <c r="L59" s="129">
        <v>102</v>
      </c>
      <c r="M59" s="130">
        <v>112</v>
      </c>
      <c r="N59" s="131">
        <v>1.744</v>
      </c>
      <c r="O59" s="132">
        <v>19.23</v>
      </c>
      <c r="P59" s="124" t="s">
        <v>1220</v>
      </c>
      <c r="Q59" s="125">
        <v>90.7</v>
      </c>
      <c r="R59" s="129">
        <v>48200</v>
      </c>
      <c r="S59" s="129">
        <v>1928</v>
      </c>
      <c r="T59" s="129">
        <v>2194</v>
      </c>
      <c r="U59" s="132">
        <v>20.43</v>
      </c>
      <c r="V59" s="134">
        <v>59.87</v>
      </c>
      <c r="W59" s="129">
        <v>2142</v>
      </c>
      <c r="X59" s="127">
        <v>214.2</v>
      </c>
      <c r="Y59" s="127">
        <v>335.9</v>
      </c>
      <c r="Z59" s="134">
        <v>4.3099999999999996</v>
      </c>
      <c r="AA59" s="132">
        <v>66.8</v>
      </c>
      <c r="AB59" s="41">
        <v>89.29</v>
      </c>
      <c r="AC59" s="63">
        <v>1249</v>
      </c>
      <c r="AD59" s="41">
        <v>1</v>
      </c>
      <c r="AE59" s="41">
        <v>1</v>
      </c>
      <c r="AF59" s="64">
        <v>1</v>
      </c>
      <c r="AG59" s="41">
        <v>3</v>
      </c>
      <c r="AH59" s="41">
        <v>4</v>
      </c>
      <c r="AI59" s="63">
        <v>4</v>
      </c>
      <c r="AJ59" s="126" t="s">
        <v>1221</v>
      </c>
      <c r="AK59" s="141">
        <v>71</v>
      </c>
      <c r="AL59" s="222"/>
    </row>
    <row r="60" spans="1:38" ht="13.5" customHeight="1">
      <c r="A60" s="124" t="s">
        <v>1222</v>
      </c>
      <c r="B60" s="191">
        <v>107</v>
      </c>
      <c r="C60" s="126">
        <v>506</v>
      </c>
      <c r="D60" s="126">
        <v>202</v>
      </c>
      <c r="E60" s="127">
        <v>12</v>
      </c>
      <c r="F60" s="127">
        <v>19</v>
      </c>
      <c r="G60" s="133">
        <v>21</v>
      </c>
      <c r="H60" s="125">
        <v>136.69999999999999</v>
      </c>
      <c r="I60" s="127">
        <v>468</v>
      </c>
      <c r="J60" s="127">
        <v>426</v>
      </c>
      <c r="K60" s="126" t="s">
        <v>1216</v>
      </c>
      <c r="L60" s="129">
        <v>104</v>
      </c>
      <c r="M60" s="130">
        <v>114</v>
      </c>
      <c r="N60" s="131">
        <v>1.76</v>
      </c>
      <c r="O60" s="132">
        <v>16.399999999999999</v>
      </c>
      <c r="P60" s="124" t="s">
        <v>1222</v>
      </c>
      <c r="Q60" s="125">
        <v>107</v>
      </c>
      <c r="R60" s="129">
        <v>57780</v>
      </c>
      <c r="S60" s="129">
        <v>2284</v>
      </c>
      <c r="T60" s="129">
        <v>2613</v>
      </c>
      <c r="U60" s="132">
        <v>20.56</v>
      </c>
      <c r="V60" s="134">
        <v>70.209999999999994</v>
      </c>
      <c r="W60" s="129">
        <v>2622</v>
      </c>
      <c r="X60" s="127">
        <v>259.60000000000002</v>
      </c>
      <c r="Y60" s="127">
        <v>408.5</v>
      </c>
      <c r="Z60" s="134">
        <v>4.38</v>
      </c>
      <c r="AA60" s="132">
        <v>74.599999999999994</v>
      </c>
      <c r="AB60" s="41">
        <v>143.5</v>
      </c>
      <c r="AC60" s="63">
        <v>1548</v>
      </c>
      <c r="AD60" s="41">
        <v>1</v>
      </c>
      <c r="AE60" s="41">
        <v>1</v>
      </c>
      <c r="AF60" s="64">
        <v>1</v>
      </c>
      <c r="AG60" s="41">
        <v>2</v>
      </c>
      <c r="AH60" s="41">
        <v>4</v>
      </c>
      <c r="AI60" s="63">
        <v>4</v>
      </c>
      <c r="AJ60" s="126" t="s">
        <v>1221</v>
      </c>
      <c r="AK60" s="141">
        <v>72</v>
      </c>
      <c r="AL60" s="222"/>
    </row>
    <row r="61" spans="1:38" ht="13.5" customHeight="1">
      <c r="A61" s="124" t="s">
        <v>1223</v>
      </c>
      <c r="B61" s="191">
        <v>92.1</v>
      </c>
      <c r="C61" s="126">
        <v>547</v>
      </c>
      <c r="D61" s="126">
        <v>210</v>
      </c>
      <c r="E61" s="127">
        <v>9</v>
      </c>
      <c r="F61" s="127">
        <v>15.7</v>
      </c>
      <c r="G61" s="133">
        <v>24</v>
      </c>
      <c r="H61" s="125">
        <v>117.3</v>
      </c>
      <c r="I61" s="127">
        <v>515.6</v>
      </c>
      <c r="J61" s="127">
        <v>467.6</v>
      </c>
      <c r="K61" s="126" t="s">
        <v>1216</v>
      </c>
      <c r="L61" s="129">
        <v>106</v>
      </c>
      <c r="M61" s="130">
        <v>122</v>
      </c>
      <c r="N61" s="131">
        <v>1.875</v>
      </c>
      <c r="O61" s="132">
        <v>20.36</v>
      </c>
      <c r="P61" s="124" t="s">
        <v>1223</v>
      </c>
      <c r="Q61" s="125">
        <v>92.1</v>
      </c>
      <c r="R61" s="129">
        <v>59980</v>
      </c>
      <c r="S61" s="129">
        <v>2193</v>
      </c>
      <c r="T61" s="129">
        <v>2475</v>
      </c>
      <c r="U61" s="132">
        <v>22.61</v>
      </c>
      <c r="V61" s="134">
        <v>60.3</v>
      </c>
      <c r="W61" s="129">
        <v>2432</v>
      </c>
      <c r="X61" s="127">
        <v>231.6</v>
      </c>
      <c r="Y61" s="127">
        <v>361.5</v>
      </c>
      <c r="Z61" s="134">
        <v>4.55</v>
      </c>
      <c r="AA61" s="132">
        <v>68.52</v>
      </c>
      <c r="AB61" s="41">
        <v>86.53</v>
      </c>
      <c r="AC61" s="63">
        <v>1710</v>
      </c>
      <c r="AD61" s="41">
        <v>1</v>
      </c>
      <c r="AE61" s="41">
        <v>1</v>
      </c>
      <c r="AF61" s="64" t="s">
        <v>1176</v>
      </c>
      <c r="AG61" s="41">
        <v>4</v>
      </c>
      <c r="AH61" s="41">
        <v>4</v>
      </c>
      <c r="AI61" s="63" t="s">
        <v>1176</v>
      </c>
      <c r="AJ61" s="126"/>
      <c r="AK61" s="141">
        <v>74</v>
      </c>
    </row>
    <row r="62" spans="1:38" ht="13.5" customHeight="1">
      <c r="A62" s="124" t="s">
        <v>1224</v>
      </c>
      <c r="B62" s="192">
        <v>106</v>
      </c>
      <c r="C62" s="126">
        <v>550</v>
      </c>
      <c r="D62" s="126">
        <v>210</v>
      </c>
      <c r="E62" s="127">
        <v>11.1</v>
      </c>
      <c r="F62" s="127">
        <v>17.2</v>
      </c>
      <c r="G62" s="133">
        <v>24</v>
      </c>
      <c r="H62" s="125">
        <v>134.4</v>
      </c>
      <c r="I62" s="127">
        <v>515.6</v>
      </c>
      <c r="J62" s="127">
        <v>467.6</v>
      </c>
      <c r="K62" s="126" t="s">
        <v>1216</v>
      </c>
      <c r="L62" s="129">
        <v>110</v>
      </c>
      <c r="M62" s="130">
        <v>122</v>
      </c>
      <c r="N62" s="131">
        <v>1.877</v>
      </c>
      <c r="O62" s="132">
        <v>17.78</v>
      </c>
      <c r="P62" s="124" t="s">
        <v>1224</v>
      </c>
      <c r="Q62" s="125">
        <v>106</v>
      </c>
      <c r="R62" s="129">
        <v>67120</v>
      </c>
      <c r="S62" s="129">
        <v>2441</v>
      </c>
      <c r="T62" s="129">
        <v>2787</v>
      </c>
      <c r="U62" s="132">
        <v>22.35</v>
      </c>
      <c r="V62" s="134">
        <v>72.34</v>
      </c>
      <c r="W62" s="129">
        <v>2668</v>
      </c>
      <c r="X62" s="127">
        <v>254.1</v>
      </c>
      <c r="Y62" s="127">
        <v>400.5</v>
      </c>
      <c r="Z62" s="134">
        <v>4.45</v>
      </c>
      <c r="AA62" s="132">
        <v>73.62</v>
      </c>
      <c r="AB62" s="41">
        <v>123.2</v>
      </c>
      <c r="AC62" s="63">
        <v>1884</v>
      </c>
      <c r="AD62" s="41">
        <v>1</v>
      </c>
      <c r="AE62" s="41">
        <v>1</v>
      </c>
      <c r="AF62" s="64">
        <v>1</v>
      </c>
      <c r="AG62" s="41">
        <v>4</v>
      </c>
      <c r="AH62" s="41">
        <v>4</v>
      </c>
      <c r="AI62" s="63">
        <v>4</v>
      </c>
      <c r="AJ62" s="126" t="s">
        <v>1221</v>
      </c>
      <c r="AK62" s="141">
        <v>75</v>
      </c>
    </row>
    <row r="63" spans="1:38" ht="13.5" customHeight="1">
      <c r="A63" s="124" t="s">
        <v>1225</v>
      </c>
      <c r="B63" s="192">
        <v>123</v>
      </c>
      <c r="C63" s="126">
        <v>556</v>
      </c>
      <c r="D63" s="126">
        <v>212</v>
      </c>
      <c r="E63" s="127">
        <v>12.7</v>
      </c>
      <c r="F63" s="127">
        <v>20.2</v>
      </c>
      <c r="G63" s="133">
        <v>24</v>
      </c>
      <c r="H63" s="125">
        <v>156.1</v>
      </c>
      <c r="I63" s="127">
        <v>515.6</v>
      </c>
      <c r="J63" s="127">
        <v>467.6</v>
      </c>
      <c r="K63" s="126" t="s">
        <v>1216</v>
      </c>
      <c r="L63" s="129">
        <v>110</v>
      </c>
      <c r="M63" s="130">
        <v>122</v>
      </c>
      <c r="N63" s="131">
        <v>1.893</v>
      </c>
      <c r="O63" s="132">
        <v>15.45</v>
      </c>
      <c r="P63" s="124" t="s">
        <v>1225</v>
      </c>
      <c r="Q63" s="125">
        <v>123</v>
      </c>
      <c r="R63" s="129">
        <v>79160</v>
      </c>
      <c r="S63" s="129">
        <v>2847</v>
      </c>
      <c r="T63" s="129">
        <v>3263</v>
      </c>
      <c r="U63" s="132">
        <v>22.52</v>
      </c>
      <c r="V63" s="134">
        <v>82.69</v>
      </c>
      <c r="W63" s="129">
        <v>3224</v>
      </c>
      <c r="X63" s="127">
        <v>304.2</v>
      </c>
      <c r="Y63" s="127">
        <v>480.5</v>
      </c>
      <c r="Z63" s="134">
        <v>4.55</v>
      </c>
      <c r="AA63" s="132">
        <v>81.22</v>
      </c>
      <c r="AB63" s="41">
        <v>187.5</v>
      </c>
      <c r="AC63" s="63">
        <v>2302</v>
      </c>
      <c r="AD63" s="41">
        <v>1</v>
      </c>
      <c r="AE63" s="41">
        <v>1</v>
      </c>
      <c r="AF63" s="64">
        <v>1</v>
      </c>
      <c r="AG63" s="41">
        <v>2</v>
      </c>
      <c r="AH63" s="41">
        <v>4</v>
      </c>
      <c r="AI63" s="63">
        <v>4</v>
      </c>
      <c r="AJ63" s="126" t="s">
        <v>1221</v>
      </c>
      <c r="AK63" s="141">
        <v>76</v>
      </c>
    </row>
    <row r="64" spans="1:38" ht="13.5" customHeight="1">
      <c r="A64" s="124" t="s">
        <v>1226</v>
      </c>
      <c r="B64" s="192">
        <v>108</v>
      </c>
      <c r="C64" s="126">
        <v>597</v>
      </c>
      <c r="D64" s="126">
        <v>220</v>
      </c>
      <c r="E64" s="127">
        <v>9.8000000000000007</v>
      </c>
      <c r="F64" s="127">
        <v>17.5</v>
      </c>
      <c r="G64" s="133">
        <v>24</v>
      </c>
      <c r="H64" s="125">
        <v>137</v>
      </c>
      <c r="I64" s="127">
        <v>562</v>
      </c>
      <c r="J64" s="127">
        <v>514</v>
      </c>
      <c r="K64" s="126" t="s">
        <v>1227</v>
      </c>
      <c r="L64" s="129">
        <v>114</v>
      </c>
      <c r="M64" s="130">
        <v>118</v>
      </c>
      <c r="N64" s="131">
        <v>2.0129999999999999</v>
      </c>
      <c r="O64" s="132">
        <v>18.72</v>
      </c>
      <c r="P64" s="124" t="s">
        <v>1226</v>
      </c>
      <c r="Q64" s="125">
        <v>108</v>
      </c>
      <c r="R64" s="129">
        <v>82920</v>
      </c>
      <c r="S64" s="129">
        <v>2778</v>
      </c>
      <c r="T64" s="129">
        <v>3141</v>
      </c>
      <c r="U64" s="132">
        <v>24.6</v>
      </c>
      <c r="V64" s="134">
        <v>70.14</v>
      </c>
      <c r="W64" s="129">
        <v>3116</v>
      </c>
      <c r="X64" s="127">
        <v>283.3</v>
      </c>
      <c r="Y64" s="127">
        <v>442.1</v>
      </c>
      <c r="Z64" s="134">
        <v>4.7699999999999996</v>
      </c>
      <c r="AA64" s="132">
        <v>72.92</v>
      </c>
      <c r="AB64" s="41">
        <v>118.8</v>
      </c>
      <c r="AC64" s="63">
        <v>2607</v>
      </c>
      <c r="AD64" s="41">
        <v>1</v>
      </c>
      <c r="AE64" s="41">
        <v>1</v>
      </c>
      <c r="AF64" s="64" t="s">
        <v>1176</v>
      </c>
      <c r="AG64" s="41">
        <v>4</v>
      </c>
      <c r="AH64" s="41">
        <v>4</v>
      </c>
      <c r="AI64" s="63" t="s">
        <v>1176</v>
      </c>
      <c r="AJ64" s="126"/>
      <c r="AK64" s="141">
        <v>78</v>
      </c>
    </row>
    <row r="65" spans="1:37" ht="13.5" customHeight="1">
      <c r="A65" s="124" t="s">
        <v>1228</v>
      </c>
      <c r="B65" s="192">
        <v>122</v>
      </c>
      <c r="C65" s="126">
        <v>600</v>
      </c>
      <c r="D65" s="126">
        <v>220</v>
      </c>
      <c r="E65" s="127">
        <v>12</v>
      </c>
      <c r="F65" s="127">
        <v>19</v>
      </c>
      <c r="G65" s="133">
        <v>24</v>
      </c>
      <c r="H65" s="125">
        <v>156</v>
      </c>
      <c r="I65" s="127">
        <v>562</v>
      </c>
      <c r="J65" s="127">
        <v>514</v>
      </c>
      <c r="K65" s="126" t="s">
        <v>1227</v>
      </c>
      <c r="L65" s="129">
        <v>116</v>
      </c>
      <c r="M65" s="130">
        <v>118</v>
      </c>
      <c r="N65" s="131">
        <v>2.0150000000000001</v>
      </c>
      <c r="O65" s="132">
        <v>16.45</v>
      </c>
      <c r="P65" s="124" t="s">
        <v>1228</v>
      </c>
      <c r="Q65" s="125">
        <v>122</v>
      </c>
      <c r="R65" s="129">
        <v>92080</v>
      </c>
      <c r="S65" s="129">
        <v>3069</v>
      </c>
      <c r="T65" s="129">
        <v>3512</v>
      </c>
      <c r="U65" s="132">
        <v>24.3</v>
      </c>
      <c r="V65" s="134">
        <v>83.78</v>
      </c>
      <c r="W65" s="129">
        <v>3387</v>
      </c>
      <c r="X65" s="127">
        <v>307.89999999999998</v>
      </c>
      <c r="Y65" s="127">
        <v>485.6</v>
      </c>
      <c r="Z65" s="134">
        <v>4.66</v>
      </c>
      <c r="AA65" s="132">
        <v>78.12</v>
      </c>
      <c r="AB65" s="41">
        <v>165.4</v>
      </c>
      <c r="AC65" s="63">
        <v>2846</v>
      </c>
      <c r="AD65" s="41">
        <v>1</v>
      </c>
      <c r="AE65" s="41">
        <v>1</v>
      </c>
      <c r="AF65" s="64">
        <v>1</v>
      </c>
      <c r="AG65" s="41">
        <v>4</v>
      </c>
      <c r="AH65" s="41">
        <v>4</v>
      </c>
      <c r="AI65" s="63">
        <v>4</v>
      </c>
      <c r="AJ65" s="126" t="s">
        <v>1221</v>
      </c>
      <c r="AK65" s="141">
        <v>79</v>
      </c>
    </row>
    <row r="66" spans="1:37" ht="13.5" customHeight="1">
      <c r="A66" s="124" t="s">
        <v>1229</v>
      </c>
      <c r="B66" s="192">
        <v>154</v>
      </c>
      <c r="C66" s="126">
        <v>610</v>
      </c>
      <c r="D66" s="126">
        <v>224</v>
      </c>
      <c r="E66" s="127">
        <v>15</v>
      </c>
      <c r="F66" s="127">
        <v>24</v>
      </c>
      <c r="G66" s="133">
        <v>24</v>
      </c>
      <c r="H66" s="125">
        <v>196.8</v>
      </c>
      <c r="I66" s="127">
        <v>562</v>
      </c>
      <c r="J66" s="127">
        <v>514</v>
      </c>
      <c r="K66" s="126" t="s">
        <v>1227</v>
      </c>
      <c r="L66" s="129">
        <v>118</v>
      </c>
      <c r="M66" s="130">
        <v>122</v>
      </c>
      <c r="N66" s="131">
        <v>2.0449999999999999</v>
      </c>
      <c r="O66" s="132">
        <v>13.24</v>
      </c>
      <c r="P66" s="124" t="s">
        <v>1229</v>
      </c>
      <c r="Q66" s="125">
        <v>154</v>
      </c>
      <c r="R66" s="129">
        <v>118300</v>
      </c>
      <c r="S66" s="129">
        <v>3879</v>
      </c>
      <c r="T66" s="129">
        <v>4471</v>
      </c>
      <c r="U66" s="132">
        <v>24.52</v>
      </c>
      <c r="V66" s="134">
        <v>104.4</v>
      </c>
      <c r="W66" s="129">
        <v>4521</v>
      </c>
      <c r="X66" s="127">
        <v>403.6</v>
      </c>
      <c r="Y66" s="127">
        <v>640.1</v>
      </c>
      <c r="Z66" s="134">
        <v>4.79</v>
      </c>
      <c r="AA66" s="132">
        <v>91.12</v>
      </c>
      <c r="AB66" s="41">
        <v>318.10000000000002</v>
      </c>
      <c r="AC66" s="63">
        <v>3860</v>
      </c>
      <c r="AD66" s="41">
        <v>1</v>
      </c>
      <c r="AE66" s="41">
        <v>1</v>
      </c>
      <c r="AF66" s="64">
        <v>1</v>
      </c>
      <c r="AG66" s="41">
        <v>2</v>
      </c>
      <c r="AH66" s="41">
        <v>4</v>
      </c>
      <c r="AI66" s="63">
        <v>4</v>
      </c>
      <c r="AJ66" s="126" t="s">
        <v>1221</v>
      </c>
      <c r="AK66" s="141">
        <v>80</v>
      </c>
    </row>
    <row r="67" spans="1:37" ht="13.5" customHeight="1">
      <c r="A67" s="124" t="s">
        <v>1230</v>
      </c>
      <c r="B67" s="192">
        <v>147</v>
      </c>
      <c r="C67" s="126">
        <v>753</v>
      </c>
      <c r="D67" s="126">
        <v>265</v>
      </c>
      <c r="E67" s="127">
        <v>13.2</v>
      </c>
      <c r="F67" s="127">
        <v>17</v>
      </c>
      <c r="G67" s="133">
        <v>17</v>
      </c>
      <c r="H67" s="125">
        <v>187.5</v>
      </c>
      <c r="I67" s="127">
        <v>719</v>
      </c>
      <c r="J67" s="127">
        <v>685</v>
      </c>
      <c r="K67" s="126" t="s">
        <v>1227</v>
      </c>
      <c r="L67" s="129">
        <v>104</v>
      </c>
      <c r="M67" s="130">
        <v>164</v>
      </c>
      <c r="N67" s="131">
        <v>2.5099999999999998</v>
      </c>
      <c r="O67" s="132">
        <v>17.059999999999999</v>
      </c>
      <c r="P67" s="124" t="s">
        <v>1230</v>
      </c>
      <c r="Q67" s="125">
        <v>147</v>
      </c>
      <c r="R67" s="129">
        <v>166100</v>
      </c>
      <c r="S67" s="129">
        <v>4411</v>
      </c>
      <c r="T67" s="129">
        <v>5110</v>
      </c>
      <c r="U67" s="132">
        <v>29.76</v>
      </c>
      <c r="V67" s="134">
        <v>105.4</v>
      </c>
      <c r="W67" s="129">
        <v>5289</v>
      </c>
      <c r="X67" s="127">
        <v>399.2</v>
      </c>
      <c r="Y67" s="127">
        <v>630.79999999999995</v>
      </c>
      <c r="Z67" s="134">
        <v>5.31</v>
      </c>
      <c r="AA67" s="132">
        <v>67.12</v>
      </c>
      <c r="AB67" s="41">
        <v>161.5</v>
      </c>
      <c r="AC67" s="63">
        <v>7141</v>
      </c>
      <c r="AD67" s="41">
        <v>1</v>
      </c>
      <c r="AE67" s="41">
        <v>1</v>
      </c>
      <c r="AF67" s="64" t="s">
        <v>1176</v>
      </c>
      <c r="AG67" s="41">
        <v>4</v>
      </c>
      <c r="AH67" s="41">
        <v>4</v>
      </c>
      <c r="AI67" s="63" t="s">
        <v>1176</v>
      </c>
      <c r="AJ67" s="126"/>
      <c r="AK67" s="141">
        <v>82</v>
      </c>
    </row>
    <row r="68" spans="1:37" ht="13.5" customHeight="1">
      <c r="A68" s="124" t="s">
        <v>1231</v>
      </c>
      <c r="B68" s="192">
        <v>173</v>
      </c>
      <c r="C68" s="126">
        <v>762</v>
      </c>
      <c r="D68" s="126">
        <v>267</v>
      </c>
      <c r="E68" s="127">
        <v>14.4</v>
      </c>
      <c r="F68" s="127">
        <v>21.6</v>
      </c>
      <c r="G68" s="133">
        <v>17</v>
      </c>
      <c r="H68" s="125">
        <v>221.3</v>
      </c>
      <c r="I68" s="127">
        <v>718.8</v>
      </c>
      <c r="J68" s="127">
        <v>684.8</v>
      </c>
      <c r="K68" s="126" t="s">
        <v>1227</v>
      </c>
      <c r="L68" s="129">
        <v>104</v>
      </c>
      <c r="M68" s="130">
        <v>166</v>
      </c>
      <c r="N68" s="131">
        <v>2.5339999999999998</v>
      </c>
      <c r="O68" s="132">
        <v>14.58</v>
      </c>
      <c r="P68" s="124" t="s">
        <v>1231</v>
      </c>
      <c r="Q68" s="125">
        <v>173</v>
      </c>
      <c r="R68" s="129">
        <v>205800</v>
      </c>
      <c r="S68" s="129">
        <v>5402</v>
      </c>
      <c r="T68" s="129">
        <v>6218</v>
      </c>
      <c r="U68" s="132">
        <v>30.49</v>
      </c>
      <c r="V68" s="134">
        <v>116.4</v>
      </c>
      <c r="W68" s="129">
        <v>6873</v>
      </c>
      <c r="X68" s="127">
        <v>514.9</v>
      </c>
      <c r="Y68" s="127">
        <v>809.9</v>
      </c>
      <c r="Z68" s="134">
        <v>5.57</v>
      </c>
      <c r="AA68" s="132">
        <v>77.52</v>
      </c>
      <c r="AB68" s="41">
        <v>273.60000000000002</v>
      </c>
      <c r="AC68" s="63">
        <v>9391</v>
      </c>
      <c r="AD68" s="41">
        <v>1</v>
      </c>
      <c r="AE68" s="41">
        <v>1</v>
      </c>
      <c r="AF68" s="64">
        <v>1</v>
      </c>
      <c r="AG68" s="41">
        <v>4</v>
      </c>
      <c r="AH68" s="41">
        <v>4</v>
      </c>
      <c r="AI68" s="63">
        <v>4</v>
      </c>
      <c r="AJ68" s="126" t="s">
        <v>1221</v>
      </c>
      <c r="AK68" s="141">
        <v>83</v>
      </c>
    </row>
    <row r="69" spans="1:37" ht="13.5" customHeight="1">
      <c r="A69" s="124" t="s">
        <v>1232</v>
      </c>
      <c r="B69" s="192">
        <v>196</v>
      </c>
      <c r="C69" s="126">
        <v>770</v>
      </c>
      <c r="D69" s="126">
        <v>268</v>
      </c>
      <c r="E69" s="127">
        <v>15.6</v>
      </c>
      <c r="F69" s="127">
        <v>25.4</v>
      </c>
      <c r="G69" s="133">
        <v>17</v>
      </c>
      <c r="H69" s="125">
        <v>250.8</v>
      </c>
      <c r="I69" s="127">
        <v>719.2</v>
      </c>
      <c r="J69" s="127">
        <v>685.2</v>
      </c>
      <c r="K69" s="126" t="s">
        <v>1227</v>
      </c>
      <c r="L69" s="129">
        <v>106</v>
      </c>
      <c r="M69" s="130">
        <v>166</v>
      </c>
      <c r="N69" s="131">
        <v>2.552</v>
      </c>
      <c r="O69" s="132">
        <v>12.96</v>
      </c>
      <c r="P69" s="124" t="s">
        <v>1232</v>
      </c>
      <c r="Q69" s="125">
        <v>196</v>
      </c>
      <c r="R69" s="129">
        <v>240300</v>
      </c>
      <c r="S69" s="129">
        <v>6241</v>
      </c>
      <c r="T69" s="129">
        <v>7174</v>
      </c>
      <c r="U69" s="132">
        <v>30.95</v>
      </c>
      <c r="V69" s="134">
        <v>127.3</v>
      </c>
      <c r="W69" s="129">
        <v>8175</v>
      </c>
      <c r="X69" s="127">
        <v>610.1</v>
      </c>
      <c r="Y69" s="127">
        <v>958.8</v>
      </c>
      <c r="Z69" s="134">
        <v>5.71</v>
      </c>
      <c r="AA69" s="132">
        <v>86.32</v>
      </c>
      <c r="AB69" s="41">
        <v>408.9</v>
      </c>
      <c r="AC69" s="63">
        <v>11290</v>
      </c>
      <c r="AD69" s="41">
        <v>1</v>
      </c>
      <c r="AE69" s="41">
        <v>1</v>
      </c>
      <c r="AF69" s="64">
        <v>1</v>
      </c>
      <c r="AG69" s="41">
        <v>4</v>
      </c>
      <c r="AH69" s="41">
        <v>4</v>
      </c>
      <c r="AI69" s="63">
        <v>4</v>
      </c>
      <c r="AJ69" s="126" t="s">
        <v>1221</v>
      </c>
      <c r="AK69" s="141">
        <v>84</v>
      </c>
    </row>
    <row r="70" spans="1:37" ht="13.5" customHeight="1"/>
    <row r="71" spans="1:37" ht="13.5" customHeight="1">
      <c r="A71" s="143"/>
      <c r="B71" s="83"/>
      <c r="C71" s="83"/>
      <c r="D71" s="83"/>
      <c r="E71" s="143"/>
      <c r="F71" s="223"/>
      <c r="G71" s="143"/>
      <c r="H71" s="223"/>
      <c r="I71" s="143"/>
      <c r="J71" s="143"/>
      <c r="K71" s="143"/>
      <c r="L71" s="218"/>
      <c r="M71" s="144"/>
      <c r="N71" s="144"/>
      <c r="O71" s="144"/>
      <c r="P71" s="206"/>
      <c r="Q71" s="143"/>
      <c r="R71" s="144"/>
      <c r="S71" s="144"/>
      <c r="T71" s="144"/>
      <c r="U71" s="144"/>
      <c r="V71" s="144"/>
      <c r="W71" s="143"/>
      <c r="X71" s="144"/>
      <c r="Y71" s="144"/>
      <c r="Z71" s="144"/>
      <c r="AA71" s="144"/>
      <c r="AB71" s="80"/>
      <c r="AC71" s="80"/>
      <c r="AD71" s="143"/>
      <c r="AE71" s="80"/>
      <c r="AF71" s="80"/>
      <c r="AG71" s="80"/>
      <c r="AH71" s="80"/>
      <c r="AI71" s="80"/>
      <c r="AJ71" s="144"/>
    </row>
    <row r="72" spans="1:37" ht="13.5" customHeight="1">
      <c r="A72" s="143"/>
      <c r="B72" s="83"/>
      <c r="C72" s="83"/>
      <c r="D72" s="83"/>
      <c r="E72" s="143"/>
      <c r="F72" s="223"/>
      <c r="G72" s="143"/>
      <c r="H72" s="223"/>
      <c r="I72" s="143"/>
      <c r="J72" s="143"/>
      <c r="K72" s="143"/>
      <c r="L72" s="218"/>
      <c r="M72" s="144"/>
      <c r="N72" s="144"/>
      <c r="O72" s="144"/>
      <c r="P72" s="83"/>
      <c r="Q72" s="143"/>
      <c r="R72" s="144"/>
      <c r="S72" s="144"/>
      <c r="T72" s="224"/>
      <c r="U72" s="144"/>
      <c r="V72" s="144"/>
      <c r="W72" s="143"/>
      <c r="X72" s="144"/>
      <c r="Y72" s="144"/>
      <c r="Z72" s="144"/>
      <c r="AA72" s="144"/>
      <c r="AB72" s="80"/>
      <c r="AC72" s="80"/>
      <c r="AD72" s="143"/>
      <c r="AE72" s="80"/>
      <c r="AF72" s="80"/>
      <c r="AG72" s="80"/>
      <c r="AH72" s="80"/>
      <c r="AI72" s="80"/>
      <c r="AJ72" s="144"/>
    </row>
    <row r="73" spans="1:37" ht="13.5" customHeight="1">
      <c r="A73" s="143"/>
      <c r="B73" s="83"/>
      <c r="C73" s="83"/>
      <c r="D73" s="83"/>
      <c r="E73" s="143"/>
      <c r="F73" s="223"/>
      <c r="G73" s="143"/>
      <c r="H73" s="223"/>
      <c r="I73" s="143"/>
      <c r="J73" s="143"/>
      <c r="K73" s="143"/>
      <c r="L73" s="218"/>
      <c r="M73" s="144"/>
      <c r="N73" s="144"/>
      <c r="O73" s="144"/>
      <c r="P73" s="83"/>
      <c r="Q73" s="143"/>
      <c r="R73" s="144"/>
      <c r="S73" s="144"/>
      <c r="T73" s="218"/>
      <c r="U73" s="144"/>
      <c r="V73" s="144"/>
      <c r="W73" s="143"/>
      <c r="X73" s="144"/>
      <c r="Y73" s="144"/>
      <c r="Z73" s="144"/>
      <c r="AA73" s="144"/>
      <c r="AB73" s="80"/>
      <c r="AC73" s="80"/>
      <c r="AD73" s="143"/>
      <c r="AE73" s="80"/>
      <c r="AF73" s="80"/>
      <c r="AG73" s="80"/>
      <c r="AH73" s="80"/>
      <c r="AI73" s="80"/>
      <c r="AJ73" s="144"/>
    </row>
    <row r="74" spans="1:37" s="144" customFormat="1" ht="13.5" customHeight="1">
      <c r="A74" s="170"/>
      <c r="B74" s="83"/>
      <c r="C74" s="83"/>
      <c r="D74" s="83"/>
      <c r="E74" s="170"/>
      <c r="F74" s="223"/>
      <c r="G74" s="143"/>
      <c r="H74" s="223"/>
      <c r="I74" s="143"/>
      <c r="J74" s="143"/>
      <c r="K74" s="170"/>
      <c r="L74" s="218"/>
      <c r="P74" s="83"/>
      <c r="Q74" s="143"/>
      <c r="W74" s="143"/>
      <c r="AB74" s="80"/>
      <c r="AC74" s="80"/>
      <c r="AD74" s="143"/>
      <c r="AE74" s="80"/>
      <c r="AF74" s="80"/>
      <c r="AG74" s="80"/>
      <c r="AH74" s="80"/>
      <c r="AI74" s="80"/>
    </row>
    <row r="75" spans="1:37" s="144" customFormat="1" ht="13.5" customHeight="1">
      <c r="A75" s="143"/>
      <c r="B75" s="83"/>
      <c r="C75" s="83"/>
      <c r="D75" s="83"/>
      <c r="E75" s="143"/>
      <c r="F75" s="143"/>
      <c r="G75" s="143"/>
      <c r="H75" s="143"/>
      <c r="I75" s="143"/>
      <c r="J75" s="143"/>
      <c r="K75" s="143"/>
      <c r="L75" s="218"/>
      <c r="P75" s="83"/>
      <c r="Q75" s="143"/>
      <c r="AB75" s="80"/>
      <c r="AC75" s="80"/>
      <c r="AD75" s="80"/>
      <c r="AE75" s="80"/>
      <c r="AF75" s="80"/>
      <c r="AG75" s="80"/>
      <c r="AH75" s="80"/>
      <c r="AI75" s="80"/>
    </row>
    <row r="76" spans="1:37" s="144" customFormat="1" ht="13.5" customHeight="1">
      <c r="A76" s="140"/>
      <c r="B76" s="141"/>
      <c r="C76" s="141"/>
      <c r="D76" s="141"/>
      <c r="E76" s="141"/>
      <c r="F76" s="141"/>
      <c r="G76" s="141"/>
      <c r="H76" s="141"/>
      <c r="I76" s="141"/>
      <c r="J76" s="141"/>
      <c r="K76" s="141"/>
      <c r="L76" s="216"/>
      <c r="M76" s="141"/>
      <c r="N76" s="141"/>
      <c r="O76" s="141"/>
      <c r="P76" s="140"/>
      <c r="Q76" s="225"/>
      <c r="R76" s="141"/>
      <c r="S76" s="141"/>
      <c r="T76" s="141"/>
      <c r="U76" s="141"/>
      <c r="V76" s="141"/>
      <c r="W76" s="141"/>
      <c r="X76" s="141"/>
      <c r="Y76" s="141"/>
      <c r="Z76" s="141"/>
      <c r="AA76" s="141"/>
      <c r="AB76" s="142"/>
      <c r="AC76" s="142"/>
      <c r="AD76" s="142"/>
      <c r="AE76" s="142"/>
      <c r="AF76" s="142"/>
      <c r="AG76" s="142"/>
      <c r="AH76" s="142"/>
      <c r="AI76" s="142"/>
      <c r="AJ76" s="141"/>
    </row>
    <row r="77" spans="1:37" s="144" customFormat="1" ht="13.5" customHeight="1">
      <c r="A77" s="140"/>
      <c r="B77" s="141"/>
      <c r="C77" s="141"/>
      <c r="D77" s="141"/>
      <c r="E77" s="141"/>
      <c r="F77" s="141"/>
      <c r="G77" s="141"/>
      <c r="H77" s="141"/>
      <c r="I77" s="141"/>
      <c r="J77" s="141"/>
      <c r="K77" s="141"/>
      <c r="L77" s="216"/>
      <c r="M77" s="141"/>
      <c r="N77" s="141"/>
      <c r="O77" s="141"/>
      <c r="P77" s="140"/>
      <c r="Q77" s="141"/>
      <c r="R77" s="141"/>
      <c r="S77" s="141"/>
      <c r="T77" s="141"/>
      <c r="U77" s="141"/>
      <c r="V77" s="141"/>
      <c r="W77" s="141"/>
      <c r="X77" s="141"/>
      <c r="Y77" s="141"/>
      <c r="Z77" s="141"/>
      <c r="AA77" s="141"/>
      <c r="AB77" s="142"/>
      <c r="AC77" s="142"/>
      <c r="AD77" s="142"/>
      <c r="AE77" s="142"/>
      <c r="AF77" s="142"/>
      <c r="AG77" s="142"/>
      <c r="AH77" s="142"/>
      <c r="AI77" s="142"/>
      <c r="AJ77" s="141"/>
    </row>
    <row r="78" spans="1:37" s="144" customFormat="1" ht="13.5" customHeight="1">
      <c r="A78" s="140"/>
      <c r="B78" s="141"/>
      <c r="C78" s="141"/>
      <c r="D78" s="141"/>
      <c r="E78" s="141"/>
      <c r="F78" s="141"/>
      <c r="G78" s="141"/>
      <c r="H78" s="141"/>
      <c r="I78" s="141"/>
      <c r="J78" s="141"/>
      <c r="K78" s="141"/>
      <c r="L78" s="216"/>
      <c r="M78" s="141"/>
      <c r="N78" s="141"/>
      <c r="O78" s="141"/>
      <c r="P78" s="140"/>
      <c r="Q78" s="141"/>
      <c r="R78" s="141"/>
      <c r="S78" s="141"/>
      <c r="T78" s="141"/>
      <c r="U78" s="141"/>
      <c r="V78" s="141"/>
      <c r="W78" s="141"/>
      <c r="X78" s="141"/>
      <c r="Y78" s="141"/>
      <c r="Z78" s="141"/>
      <c r="AA78" s="141"/>
      <c r="AB78" s="142"/>
      <c r="AC78" s="142"/>
      <c r="AD78" s="142"/>
      <c r="AE78" s="142"/>
      <c r="AF78" s="142"/>
      <c r="AG78" s="142"/>
      <c r="AH78" s="142"/>
      <c r="AI78" s="142"/>
      <c r="AJ78" s="141"/>
    </row>
    <row r="79" spans="1:37" ht="13.5" customHeight="1"/>
    <row r="80" spans="1:37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  <row r="98" ht="13.5" customHeight="1"/>
    <row r="99" ht="13.5" customHeight="1"/>
    <row r="100" ht="13.5" customHeight="1"/>
    <row r="101" ht="13.5" customHeight="1"/>
    <row r="102" ht="13.5" customHeight="1"/>
    <row r="103" ht="13.5" customHeight="1"/>
    <row r="104" ht="13.5" customHeight="1"/>
    <row r="105" ht="13.5" customHeight="1"/>
    <row r="106" ht="13.5" customHeight="1"/>
    <row r="107" ht="13.5" customHeight="1"/>
    <row r="108" ht="13.5" customHeight="1"/>
    <row r="109" ht="13.5" customHeight="1"/>
    <row r="110" ht="13.5" customHeight="1"/>
    <row r="111" ht="13.5" customHeight="1"/>
    <row r="112" ht="13.5" customHeight="1"/>
    <row r="113" ht="13.5" customHeight="1"/>
    <row r="114" ht="13.5" customHeight="1"/>
    <row r="115" ht="13.5" customHeight="1"/>
    <row r="116" ht="13.5" customHeight="1"/>
    <row r="117" ht="13.5" customHeight="1"/>
    <row r="118" ht="13.5" customHeight="1"/>
    <row r="119" ht="13.5" customHeight="1"/>
    <row r="120" ht="13.5" customHeight="1"/>
    <row r="121" ht="13.5" customHeight="1"/>
    <row r="122" ht="13.5" customHeight="1"/>
    <row r="123" ht="13.5" customHeight="1"/>
    <row r="124" ht="13.5" customHeight="1"/>
    <row r="125" ht="13.5" customHeight="1"/>
    <row r="126" ht="13.5" customHeight="1"/>
    <row r="127" ht="13.5" customHeight="1"/>
    <row r="128" ht="13.5" customHeight="1"/>
    <row r="129" ht="13.5" customHeight="1"/>
    <row r="130" ht="13.5" customHeight="1"/>
    <row r="131" ht="13.5" customHeight="1"/>
    <row r="132" ht="13.5" customHeight="1"/>
    <row r="133" ht="13.5" customHeight="1"/>
    <row r="134" ht="13.5" customHeight="1"/>
    <row r="135" ht="13.5" customHeight="1"/>
    <row r="136" ht="13.5" customHeight="1"/>
    <row r="137" ht="13.5" customHeight="1"/>
    <row r="138" ht="13.5" customHeight="1"/>
    <row r="139" ht="13.5" customHeight="1"/>
    <row r="140" ht="13.5" customHeight="1"/>
    <row r="141" ht="13.5" customHeight="1"/>
    <row r="142" ht="13.5" customHeight="1"/>
    <row r="143" ht="13.5" customHeight="1"/>
    <row r="144" ht="13.5" customHeight="1"/>
    <row r="145" ht="13.5" customHeight="1"/>
    <row r="146" ht="13.5" customHeight="1"/>
    <row r="147" ht="13.5" customHeight="1"/>
    <row r="148" ht="13.5" customHeight="1"/>
    <row r="149" ht="13.5" customHeight="1"/>
    <row r="150" ht="13.5" customHeight="1"/>
    <row r="151" ht="13.5" customHeight="1"/>
    <row r="152" ht="13.5" customHeight="1"/>
    <row r="153" ht="13.5" customHeight="1"/>
    <row r="154" ht="13.5" customHeight="1"/>
    <row r="155" ht="13.5" customHeight="1"/>
    <row r="156" ht="13.5" customHeight="1"/>
    <row r="157" ht="13.5" customHeight="1"/>
    <row r="158" ht="13.5" customHeight="1"/>
    <row r="159" ht="13.5" customHeight="1"/>
    <row r="160" ht="13.5" customHeight="1"/>
    <row r="161" ht="13.5" customHeight="1"/>
    <row r="162" ht="13.5" customHeight="1"/>
    <row r="163" ht="13.5" customHeight="1"/>
    <row r="164" ht="13.5" customHeight="1"/>
    <row r="165" ht="13.5" customHeight="1"/>
    <row r="166" ht="13.5" customHeight="1"/>
    <row r="167" ht="13.5" customHeight="1"/>
    <row r="168" ht="13.5" customHeight="1"/>
    <row r="169" ht="13.5" customHeight="1"/>
    <row r="170" ht="13.5" customHeight="1"/>
    <row r="171" ht="13.5" customHeight="1"/>
    <row r="172" ht="13.5" customHeight="1"/>
    <row r="173" ht="13.5" customHeight="1"/>
    <row r="174" ht="13.5" customHeight="1"/>
    <row r="175" ht="13.5" customHeight="1"/>
    <row r="176" ht="13.5" customHeight="1"/>
    <row r="177" ht="13.5" customHeight="1"/>
    <row r="178" ht="13.5" customHeight="1"/>
    <row r="179" ht="13.5" customHeight="1"/>
    <row r="180" ht="13.5" customHeight="1"/>
    <row r="181" ht="13.5" customHeight="1"/>
    <row r="182" ht="13.5" customHeight="1"/>
    <row r="183" ht="13.5" customHeight="1"/>
    <row r="184" ht="13.5" customHeight="1"/>
    <row r="185" ht="13.5" customHeight="1"/>
    <row r="186" ht="13.5" customHeight="1"/>
    <row r="187" ht="13.5" customHeight="1"/>
    <row r="188" ht="13.5" customHeight="1"/>
    <row r="189" ht="13.5" customHeight="1"/>
    <row r="190" ht="13.5" customHeight="1"/>
    <row r="191" ht="13.5" customHeight="1"/>
    <row r="192" ht="13.5" customHeight="1"/>
    <row r="193" ht="13.5" customHeight="1"/>
    <row r="194" ht="13.5" customHeight="1"/>
    <row r="195" ht="13.5" customHeight="1"/>
    <row r="196" ht="13.5" customHeight="1"/>
    <row r="197" ht="13.5" customHeight="1"/>
    <row r="198" ht="13.5" customHeight="1"/>
    <row r="199" ht="13.5" customHeight="1"/>
    <row r="200" ht="13.5" customHeight="1"/>
    <row r="201" ht="13.5" customHeight="1"/>
    <row r="202" ht="13.5" customHeight="1"/>
    <row r="203" ht="13.5" customHeight="1"/>
    <row r="204" ht="13.5" customHeight="1"/>
    <row r="205" ht="13.5" customHeight="1"/>
    <row r="206" ht="13.5" customHeight="1"/>
    <row r="207" ht="13.5" customHeight="1"/>
    <row r="208" ht="13.5" customHeight="1"/>
    <row r="209" ht="13.5" customHeight="1"/>
    <row r="210" ht="13.5" customHeight="1"/>
    <row r="211" ht="13.5" customHeight="1"/>
    <row r="212" ht="13.5" customHeight="1"/>
    <row r="213" ht="13.5" customHeight="1"/>
    <row r="214" ht="13.5" customHeight="1"/>
    <row r="215" ht="13.5" customHeight="1"/>
    <row r="216" ht="13.5" customHeight="1"/>
    <row r="217" ht="13.5" customHeight="1"/>
    <row r="218" ht="13.5" customHeight="1"/>
    <row r="219" ht="13.5" customHeight="1"/>
    <row r="220" ht="13.5" customHeight="1"/>
    <row r="221" ht="13.5" customHeight="1"/>
    <row r="222" ht="13.5" customHeight="1"/>
    <row r="223" ht="13.5" customHeight="1"/>
    <row r="224" ht="13.5" customHeight="1"/>
    <row r="225" ht="13.5" customHeight="1"/>
    <row r="226" ht="13.5" customHeight="1"/>
    <row r="227" ht="13.5" customHeight="1"/>
    <row r="228" ht="13.5" customHeight="1"/>
    <row r="229" ht="13.5" customHeight="1"/>
    <row r="230" ht="13.5" customHeight="1"/>
    <row r="231" ht="13.5" customHeight="1"/>
    <row r="232" ht="13.5" customHeight="1"/>
    <row r="233" ht="13.5" customHeight="1"/>
    <row r="234" ht="13.5" customHeight="1"/>
    <row r="235" ht="13.5" customHeight="1"/>
    <row r="236" ht="13.5" customHeight="1"/>
    <row r="237" ht="13.5" customHeight="1"/>
    <row r="238" ht="13.5" customHeight="1"/>
    <row r="239" ht="13.5" customHeight="1"/>
    <row r="240" ht="13.5" customHeight="1"/>
    <row r="241" ht="13.5" customHeight="1"/>
    <row r="242" ht="13.5" customHeight="1"/>
    <row r="243" ht="13.5" customHeight="1"/>
    <row r="244" ht="13.5" customHeight="1"/>
    <row r="245" ht="13.5" customHeight="1"/>
    <row r="246" ht="13.5" customHeight="1"/>
    <row r="247" ht="13.5" customHeight="1"/>
    <row r="248" ht="13.5" customHeight="1"/>
    <row r="249" ht="13.5" customHeight="1"/>
    <row r="250" ht="13.5" customHeight="1"/>
    <row r="251" ht="13.5" customHeight="1"/>
    <row r="252" ht="13.5" customHeight="1"/>
    <row r="253" ht="13.5" customHeight="1"/>
    <row r="254" ht="13.5" customHeight="1"/>
    <row r="255" ht="13.5" customHeight="1"/>
    <row r="256" ht="13.5" customHeight="1"/>
    <row r="257" ht="13.5" customHeight="1"/>
    <row r="258" ht="13.5" customHeight="1"/>
    <row r="259" ht="13.5" customHeight="1"/>
    <row r="260" ht="13.5" customHeight="1"/>
    <row r="261" ht="13.5" customHeight="1"/>
    <row r="262" ht="13.5" customHeight="1"/>
    <row r="263" ht="13.5" customHeight="1"/>
    <row r="264" ht="13.5" customHeight="1"/>
    <row r="265" ht="13.5" customHeight="1"/>
    <row r="266" ht="13.5" customHeight="1"/>
    <row r="267" ht="13.5" customHeight="1"/>
    <row r="268" ht="13.5" customHeight="1"/>
    <row r="269" ht="13.5" customHeight="1"/>
    <row r="270" ht="13.5" customHeight="1"/>
    <row r="271" ht="13.5" customHeight="1"/>
    <row r="272" ht="13.5" customHeight="1"/>
    <row r="273" ht="13.5" customHeight="1"/>
    <row r="274" ht="13.5" customHeight="1"/>
    <row r="275" ht="13.5" customHeight="1"/>
    <row r="276" ht="13.5" customHeight="1"/>
    <row r="277" ht="13.5" customHeight="1"/>
    <row r="278" ht="13.5" customHeight="1"/>
    <row r="279" ht="13.5" customHeight="1"/>
    <row r="280" ht="13.5" customHeight="1"/>
    <row r="281" ht="13.5" customHeight="1"/>
    <row r="282" ht="13.5" customHeight="1"/>
    <row r="283" ht="13.5" customHeight="1"/>
    <row r="284" ht="13.5" customHeight="1"/>
    <row r="285" ht="13.5" customHeight="1"/>
    <row r="286" ht="13.5" customHeight="1"/>
    <row r="287" ht="13.5" customHeight="1"/>
    <row r="288" ht="13.5" customHeight="1"/>
    <row r="289" ht="13.5" customHeight="1"/>
    <row r="290" ht="13.5" customHeight="1"/>
    <row r="291" ht="13.5" customHeight="1"/>
    <row r="292" ht="13.5" customHeight="1"/>
    <row r="293" ht="13.5" customHeight="1"/>
    <row r="294" ht="13.5" customHeight="1"/>
    <row r="295" ht="13.5" customHeight="1"/>
    <row r="296" ht="13.5" customHeight="1"/>
    <row r="297" ht="13.5" customHeight="1"/>
    <row r="298" ht="13.5" customHeight="1"/>
    <row r="299" ht="13.5" customHeight="1"/>
    <row r="300" ht="13.5" customHeight="1"/>
    <row r="301" ht="13.5" customHeight="1"/>
    <row r="302" ht="13.5" customHeight="1"/>
    <row r="303" ht="13.5" customHeight="1"/>
    <row r="304" ht="13.5" customHeight="1"/>
    <row r="305" ht="13.5" customHeight="1"/>
    <row r="306" ht="13.5" customHeight="1"/>
    <row r="307" ht="13.5" customHeight="1"/>
    <row r="308" ht="13.5" customHeight="1"/>
  </sheetData>
  <phoneticPr fontId="0" type="noConversion"/>
  <pageMargins left="0.75" right="0.75" top="1" bottom="1" header="0.4921259845" footer="0.4921259845"/>
  <pageSetup paperSize="9" scale="60" orientation="landscape" horizontalDpi="4294967292" verticalDpi="4294967292" r:id="rId1"/>
  <headerFooter alignWithMargins="0">
    <oddFooter>&amp;LLe &amp;D&amp;CProfilés &amp;A du &amp;F&amp;RPage &amp;P sur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Scroll Bar 1">
              <controlPr defaultSize="0" autoPict="0">
                <anchor moveWithCells="1">
                  <from>
                    <xdr:col>14</xdr:col>
                    <xdr:colOff>371475</xdr:colOff>
                    <xdr:row>6</xdr:row>
                    <xdr:rowOff>66675</xdr:rowOff>
                  </from>
                  <to>
                    <xdr:col>15</xdr:col>
                    <xdr:colOff>971550</xdr:colOff>
                    <xdr:row>7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olha2"/>
  <dimension ref="A1:AK327"/>
  <sheetViews>
    <sheetView workbookViewId="0">
      <selection activeCell="A12" sqref="A12:AJ12"/>
    </sheetView>
  </sheetViews>
  <sheetFormatPr defaultColWidth="10.85546875" defaultRowHeight="14.1" customHeight="1"/>
  <cols>
    <col min="1" max="1" width="14.85546875" style="140" customWidth="1"/>
    <col min="2" max="2" width="4.85546875" style="141" customWidth="1"/>
    <col min="3" max="6" width="5.85546875" style="141" customWidth="1"/>
    <col min="7" max="7" width="5.85546875" style="98" customWidth="1"/>
    <col min="8" max="8" width="7.42578125" style="141" customWidth="1"/>
    <col min="9" max="11" width="5.140625" style="141" customWidth="1"/>
    <col min="12" max="12" width="7" style="216" customWidth="1"/>
    <col min="13" max="13" width="7" style="141" customWidth="1"/>
    <col min="14" max="14" width="6.42578125" style="217" customWidth="1"/>
    <col min="15" max="15" width="6.42578125" style="141" customWidth="1"/>
    <col min="16" max="16" width="14.85546875" style="140" customWidth="1"/>
    <col min="17" max="17" width="4.85546875" style="141" customWidth="1"/>
    <col min="18" max="18" width="6.85546875" style="141" customWidth="1"/>
    <col min="19" max="19" width="5.140625" style="141" customWidth="1"/>
    <col min="20" max="20" width="5.85546875" style="141" customWidth="1"/>
    <col min="21" max="21" width="4.85546875" style="141" customWidth="1"/>
    <col min="22" max="22" width="6.140625" style="141" customWidth="1"/>
    <col min="23" max="23" width="5.85546875" style="141" customWidth="1"/>
    <col min="24" max="25" width="6.140625" style="141" customWidth="1"/>
    <col min="26" max="26" width="5" style="217" customWidth="1"/>
    <col min="27" max="27" width="5.7109375" style="141" customWidth="1"/>
    <col min="28" max="29" width="6.28515625" style="142" customWidth="1"/>
    <col min="30" max="35" width="3.28515625" style="142" customWidth="1"/>
    <col min="36" max="36" width="3" style="141" customWidth="1"/>
    <col min="37" max="16384" width="10.85546875" style="141"/>
  </cols>
  <sheetData>
    <row r="1" spans="1:36" ht="14.1" customHeight="1">
      <c r="A1" s="83" t="s">
        <v>1240</v>
      </c>
      <c r="P1" s="83"/>
      <c r="Q1" s="83"/>
      <c r="R1" s="83"/>
      <c r="S1" s="83"/>
      <c r="T1" s="83"/>
    </row>
    <row r="2" spans="1:36" ht="14.1" customHeight="1">
      <c r="P2" s="83"/>
      <c r="Q2" s="83"/>
      <c r="R2" s="83" t="s">
        <v>1341</v>
      </c>
      <c r="S2" s="83">
        <f>INDEX(C$21:C$74,$P$8)</f>
        <v>360</v>
      </c>
      <c r="T2" s="83" t="s">
        <v>1354</v>
      </c>
    </row>
    <row r="3" spans="1:36" s="83" customFormat="1" ht="18.75" customHeight="1">
      <c r="A3" s="82" t="s">
        <v>1233</v>
      </c>
      <c r="E3" s="82" t="s">
        <v>1234</v>
      </c>
      <c r="F3"/>
      <c r="H3"/>
      <c r="K3" s="82" t="s">
        <v>1235</v>
      </c>
      <c r="L3" s="206"/>
      <c r="N3" s="207"/>
      <c r="R3" s="83" t="s">
        <v>1342</v>
      </c>
      <c r="S3" s="83">
        <f>INDEX(D$21:D$74,$P$8)</f>
        <v>300</v>
      </c>
      <c r="T3" s="83" t="s">
        <v>1348</v>
      </c>
      <c r="Z3" s="207"/>
      <c r="AB3" s="2"/>
      <c r="AC3" s="2"/>
      <c r="AD3" s="2"/>
      <c r="AE3" s="2"/>
      <c r="AF3" s="2"/>
      <c r="AG3" s="2"/>
      <c r="AH3" s="2"/>
      <c r="AI3" s="2"/>
    </row>
    <row r="4" spans="1:36" s="83" customFormat="1" ht="18.75" customHeight="1">
      <c r="A4" s="82" t="s">
        <v>1117</v>
      </c>
      <c r="E4" s="82" t="s">
        <v>1236</v>
      </c>
      <c r="F4"/>
      <c r="H4"/>
      <c r="K4" s="82" t="s">
        <v>1237</v>
      </c>
      <c r="L4" s="206"/>
      <c r="N4" s="207"/>
      <c r="R4" s="83" t="s">
        <v>1343</v>
      </c>
      <c r="S4" s="83">
        <f>INDEX(E$21:E$74,$P$8)</f>
        <v>12.5</v>
      </c>
      <c r="T4" s="83" t="s">
        <v>1349</v>
      </c>
      <c r="Z4" s="207"/>
      <c r="AB4" s="2"/>
      <c r="AC4" s="2"/>
      <c r="AD4" s="2"/>
      <c r="AE4" s="2"/>
      <c r="AF4" s="2"/>
      <c r="AG4" s="2"/>
      <c r="AH4" s="2"/>
      <c r="AI4" s="2"/>
    </row>
    <row r="5" spans="1:36" s="83" customFormat="1" ht="18.75" customHeight="1">
      <c r="A5" s="82" t="s">
        <v>1238</v>
      </c>
      <c r="E5" s="82"/>
      <c r="F5"/>
      <c r="H5"/>
      <c r="K5" s="82"/>
      <c r="L5" s="206"/>
      <c r="N5" s="207"/>
      <c r="P5" s="446" t="str">
        <f>INDEX(A21:A74,P8)</f>
        <v>HE 360 B</v>
      </c>
      <c r="R5" s="83" t="s">
        <v>1344</v>
      </c>
      <c r="S5" s="83">
        <f>INDEX(F$21:F$74,$P$8)</f>
        <v>22.5</v>
      </c>
      <c r="T5" s="83" t="s">
        <v>1340</v>
      </c>
      <c r="Z5" s="207"/>
      <c r="AB5" s="2"/>
      <c r="AC5" s="2"/>
      <c r="AD5" s="2"/>
      <c r="AE5" s="2"/>
      <c r="AF5" s="2"/>
      <c r="AG5" s="2"/>
      <c r="AH5" s="2"/>
      <c r="AI5" s="2"/>
    </row>
    <row r="6" spans="1:36" s="83" customFormat="1" ht="14.1" customHeight="1">
      <c r="A6" s="83" t="s">
        <v>1239</v>
      </c>
      <c r="E6" s="83" t="s">
        <v>1239</v>
      </c>
      <c r="F6"/>
      <c r="H6"/>
      <c r="K6" s="83" t="s">
        <v>1239</v>
      </c>
      <c r="L6" s="206"/>
      <c r="N6" s="207"/>
      <c r="R6" s="83" t="s">
        <v>1347</v>
      </c>
      <c r="S6" s="83">
        <f>INDEX(J$21:J$74,$P$8)</f>
        <v>261</v>
      </c>
      <c r="T6" s="83" t="s">
        <v>1355</v>
      </c>
      <c r="Z6" s="207"/>
      <c r="AB6" s="2"/>
      <c r="AC6" s="2"/>
      <c r="AD6" s="2"/>
      <c r="AE6" s="2"/>
      <c r="AF6" s="2"/>
      <c r="AG6" s="2"/>
      <c r="AH6" s="2"/>
      <c r="AI6" s="2"/>
    </row>
    <row r="7" spans="1:36" s="83" customFormat="1" ht="14.1" customHeight="1">
      <c r="A7" s="83" t="s">
        <v>1240</v>
      </c>
      <c r="E7" s="83" t="s">
        <v>1241</v>
      </c>
      <c r="F7"/>
      <c r="H7"/>
      <c r="K7" s="83" t="s">
        <v>1242</v>
      </c>
      <c r="L7" s="206"/>
      <c r="N7" s="207"/>
      <c r="R7" s="83" t="s">
        <v>1345</v>
      </c>
      <c r="S7" s="83">
        <f>INDEX(G$21:G$74,$P$8)</f>
        <v>27</v>
      </c>
      <c r="T7" s="83" t="s">
        <v>1352</v>
      </c>
      <c r="Z7" s="207"/>
      <c r="AB7" s="2"/>
      <c r="AC7" s="2"/>
      <c r="AD7" s="2"/>
      <c r="AE7" s="2"/>
      <c r="AF7" s="2"/>
      <c r="AG7" s="2"/>
      <c r="AH7" s="2"/>
      <c r="AI7" s="2"/>
    </row>
    <row r="8" spans="1:36" s="83" customFormat="1" ht="14.1" customHeight="1">
      <c r="A8" s="83" t="s">
        <v>1243</v>
      </c>
      <c r="E8" s="83" t="s">
        <v>1243</v>
      </c>
      <c r="F8"/>
      <c r="H8"/>
      <c r="K8" s="83" t="s">
        <v>1243</v>
      </c>
      <c r="L8" s="206"/>
      <c r="N8" s="207"/>
      <c r="P8" s="83">
        <v>54</v>
      </c>
      <c r="R8" s="83" t="s">
        <v>1346</v>
      </c>
      <c r="S8" s="83">
        <f>INDEX(H$21:H$74,$P$8)</f>
        <v>180.6</v>
      </c>
      <c r="T8" s="83" t="s">
        <v>1353</v>
      </c>
      <c r="Z8" s="207"/>
      <c r="AB8" s="2"/>
      <c r="AC8" s="2"/>
      <c r="AD8" s="2"/>
      <c r="AE8" s="2"/>
      <c r="AF8" s="2"/>
      <c r="AG8" s="2"/>
      <c r="AH8" s="2"/>
      <c r="AI8" s="2"/>
    </row>
    <row r="9" spans="1:36" s="83" customFormat="1" ht="14.1" customHeight="1">
      <c r="A9" s="83" t="s">
        <v>1244</v>
      </c>
      <c r="E9" s="83" t="s">
        <v>1244</v>
      </c>
      <c r="F9"/>
      <c r="H9"/>
      <c r="K9" s="83" t="s">
        <v>1244</v>
      </c>
      <c r="L9" s="206"/>
      <c r="N9" s="207"/>
      <c r="R9" s="83" t="s">
        <v>1350</v>
      </c>
      <c r="S9" s="83">
        <f>INDEX(V$21:V$74,$P$8)</f>
        <v>60.6</v>
      </c>
      <c r="Z9" s="207"/>
      <c r="AB9" s="2"/>
      <c r="AC9" s="2"/>
      <c r="AD9" s="2"/>
      <c r="AE9" s="2"/>
      <c r="AF9" s="2"/>
      <c r="AG9" s="2"/>
      <c r="AH9" s="2"/>
      <c r="AI9" s="2"/>
    </row>
    <row r="10" spans="1:36" s="83" customFormat="1" ht="14.1" customHeight="1">
      <c r="F10"/>
      <c r="H10"/>
      <c r="L10" s="206"/>
      <c r="N10" s="207"/>
      <c r="Z10" s="207"/>
      <c r="AB10" s="2"/>
      <c r="AC10" s="2"/>
      <c r="AD10" s="2"/>
      <c r="AE10" s="2"/>
      <c r="AF10" s="2"/>
      <c r="AG10" s="2"/>
      <c r="AH10" s="2"/>
      <c r="AI10" s="2"/>
    </row>
    <row r="11" spans="1:36" s="83" customFormat="1" ht="14.1" customHeight="1">
      <c r="F11"/>
      <c r="H11"/>
      <c r="L11" s="206"/>
      <c r="N11" s="207"/>
      <c r="Z11" s="207"/>
      <c r="AB11" s="2"/>
      <c r="AC11" s="2"/>
      <c r="AD11" s="2"/>
      <c r="AE11" s="2"/>
      <c r="AF11" s="2"/>
      <c r="AG11" s="2"/>
      <c r="AH11" s="2"/>
      <c r="AI11" s="2"/>
    </row>
    <row r="12" spans="1:36" s="83" customFormat="1" ht="14.1" customHeight="1"/>
    <row r="13" spans="1:36" s="83" customFormat="1" ht="14.1" customHeight="1" thickBot="1">
      <c r="G13" s="208"/>
      <c r="L13" s="206"/>
      <c r="N13" s="207"/>
      <c r="R13" s="83" t="s">
        <v>1351</v>
      </c>
      <c r="S13" s="83">
        <f>INDEX(C$21:C$74,$P$8)</f>
        <v>360</v>
      </c>
      <c r="Z13" s="207"/>
      <c r="AB13" s="2"/>
      <c r="AC13" s="2"/>
      <c r="AD13" s="2"/>
      <c r="AE13" s="2"/>
      <c r="AF13" s="2"/>
      <c r="AG13" s="2"/>
      <c r="AH13" s="2"/>
      <c r="AI13" s="2"/>
    </row>
    <row r="14" spans="1:36" s="83" customFormat="1" ht="14.1" customHeight="1" thickTop="1">
      <c r="A14" s="177"/>
      <c r="B14" s="178"/>
      <c r="C14" s="179"/>
      <c r="D14" s="179"/>
      <c r="E14" s="179"/>
      <c r="F14" s="179"/>
      <c r="G14" s="178"/>
      <c r="H14" s="178"/>
      <c r="I14" s="179"/>
      <c r="J14" s="179"/>
      <c r="K14" s="179"/>
      <c r="L14" s="180"/>
      <c r="M14" s="178"/>
      <c r="N14" s="179"/>
      <c r="O14" s="179"/>
      <c r="P14" s="177"/>
      <c r="Q14" s="178"/>
      <c r="R14" s="179"/>
      <c r="S14" s="179"/>
      <c r="T14" s="179"/>
      <c r="U14" s="179"/>
      <c r="V14" s="178"/>
      <c r="W14" s="179"/>
      <c r="X14" s="179"/>
      <c r="Y14" s="179"/>
      <c r="Z14" s="178"/>
      <c r="AA14" s="179"/>
      <c r="AB14" s="15"/>
      <c r="AC14" s="18"/>
      <c r="AD14" s="19"/>
      <c r="AE14" s="20"/>
      <c r="AF14" s="20" t="s">
        <v>1125</v>
      </c>
      <c r="AG14" s="20"/>
      <c r="AH14" s="20"/>
      <c r="AI14" s="21"/>
      <c r="AJ14" s="98" t="s">
        <v>1126</v>
      </c>
    </row>
    <row r="15" spans="1:36" s="83" customFormat="1" ht="14.1" customHeight="1">
      <c r="A15" s="104" t="s">
        <v>1127</v>
      </c>
      <c r="B15" s="102"/>
      <c r="C15" s="34"/>
      <c r="D15" s="34"/>
      <c r="E15" s="34"/>
      <c r="F15" s="34"/>
      <c r="G15" s="102"/>
      <c r="H15" s="102"/>
      <c r="I15" s="34"/>
      <c r="J15" s="34"/>
      <c r="K15" s="34"/>
      <c r="L15" s="181"/>
      <c r="M15" s="102"/>
      <c r="N15" s="34"/>
      <c r="O15" s="34"/>
      <c r="P15" s="104" t="s">
        <v>1127</v>
      </c>
      <c r="Q15" s="102"/>
      <c r="R15" s="34"/>
      <c r="S15" s="34"/>
      <c r="T15" s="34"/>
      <c r="U15" s="34"/>
      <c r="V15" s="102"/>
      <c r="W15" s="34"/>
      <c r="X15" s="34"/>
      <c r="Y15" s="34"/>
      <c r="Z15" s="102"/>
      <c r="AA15" s="34"/>
      <c r="AB15" s="25"/>
      <c r="AC15" s="28"/>
      <c r="AD15" s="29"/>
      <c r="AE15" s="30"/>
      <c r="AF15" s="31"/>
      <c r="AG15" s="30"/>
      <c r="AH15" s="30"/>
      <c r="AI15" s="32"/>
      <c r="AJ15" s="98" t="s">
        <v>1128</v>
      </c>
    </row>
    <row r="16" spans="1:36" s="83" customFormat="1" ht="14.1" customHeight="1">
      <c r="A16" s="104"/>
      <c r="B16" s="102" t="s">
        <v>1129</v>
      </c>
      <c r="C16" s="34" t="s">
        <v>1130</v>
      </c>
      <c r="D16" s="34" t="s">
        <v>1131</v>
      </c>
      <c r="E16" s="34" t="s">
        <v>1132</v>
      </c>
      <c r="F16" s="34" t="s">
        <v>1133</v>
      </c>
      <c r="G16" s="102" t="s">
        <v>1134</v>
      </c>
      <c r="H16" s="102" t="s">
        <v>1135</v>
      </c>
      <c r="I16" s="34" t="s">
        <v>1136</v>
      </c>
      <c r="J16" s="34" t="s">
        <v>1137</v>
      </c>
      <c r="K16" s="34" t="s">
        <v>1138</v>
      </c>
      <c r="L16" s="182" t="s">
        <v>1139</v>
      </c>
      <c r="M16" s="102" t="s">
        <v>1140</v>
      </c>
      <c r="N16" s="34" t="s">
        <v>1141</v>
      </c>
      <c r="O16" s="34" t="s">
        <v>1142</v>
      </c>
      <c r="P16" s="104"/>
      <c r="Q16" s="102" t="s">
        <v>1129</v>
      </c>
      <c r="R16" s="34" t="s">
        <v>1143</v>
      </c>
      <c r="S16" s="34" t="s">
        <v>1144</v>
      </c>
      <c r="T16" s="34" t="s">
        <v>1145</v>
      </c>
      <c r="U16" s="34" t="s">
        <v>1146</v>
      </c>
      <c r="V16" s="102" t="s">
        <v>1147</v>
      </c>
      <c r="W16" s="34" t="s">
        <v>1148</v>
      </c>
      <c r="X16" s="34" t="s">
        <v>1149</v>
      </c>
      <c r="Y16" s="34" t="s">
        <v>1150</v>
      </c>
      <c r="Z16" s="102" t="s">
        <v>1151</v>
      </c>
      <c r="AA16" s="34" t="s">
        <v>1152</v>
      </c>
      <c r="AB16" s="25" t="s">
        <v>1153</v>
      </c>
      <c r="AC16" s="28" t="s">
        <v>1245</v>
      </c>
      <c r="AD16" s="35"/>
      <c r="AE16" s="22" t="s">
        <v>1155</v>
      </c>
      <c r="AF16" s="36"/>
      <c r="AG16" s="22"/>
      <c r="AH16" s="22" t="s">
        <v>1155</v>
      </c>
      <c r="AI16" s="37"/>
      <c r="AJ16" s="98" t="s">
        <v>1156</v>
      </c>
    </row>
    <row r="17" spans="1:37" s="209" customFormat="1" ht="13.5" customHeight="1">
      <c r="A17" s="104"/>
      <c r="B17" s="102" t="s">
        <v>1157</v>
      </c>
      <c r="C17" s="34" t="s">
        <v>1158</v>
      </c>
      <c r="D17" s="34" t="s">
        <v>1159</v>
      </c>
      <c r="E17" s="34" t="s">
        <v>1159</v>
      </c>
      <c r="F17" s="34" t="s">
        <v>1159</v>
      </c>
      <c r="G17" s="102" t="s">
        <v>1159</v>
      </c>
      <c r="H17" s="102" t="s">
        <v>1160</v>
      </c>
      <c r="I17" s="34" t="s">
        <v>1159</v>
      </c>
      <c r="J17" s="34" t="s">
        <v>1159</v>
      </c>
      <c r="K17" s="34"/>
      <c r="L17" s="181" t="s">
        <v>1159</v>
      </c>
      <c r="M17" s="102" t="s">
        <v>1159</v>
      </c>
      <c r="N17" s="34" t="s">
        <v>1161</v>
      </c>
      <c r="O17" s="34" t="s">
        <v>1162</v>
      </c>
      <c r="P17" s="104"/>
      <c r="Q17" s="102" t="s">
        <v>1157</v>
      </c>
      <c r="R17" s="34" t="s">
        <v>1163</v>
      </c>
      <c r="S17" s="34" t="s">
        <v>1164</v>
      </c>
      <c r="T17" s="34" t="s">
        <v>1164</v>
      </c>
      <c r="U17" s="34" t="s">
        <v>1165</v>
      </c>
      <c r="V17" s="102" t="s">
        <v>1166</v>
      </c>
      <c r="W17" s="34" t="s">
        <v>1167</v>
      </c>
      <c r="X17" s="34" t="s">
        <v>1168</v>
      </c>
      <c r="Y17" s="34" t="s">
        <v>1168</v>
      </c>
      <c r="Z17" s="102" t="s">
        <v>1165</v>
      </c>
      <c r="AA17" s="34" t="s">
        <v>1159</v>
      </c>
      <c r="AB17" s="25" t="s">
        <v>1169</v>
      </c>
      <c r="AC17" s="28" t="s">
        <v>1170</v>
      </c>
      <c r="AD17" s="38"/>
      <c r="AE17" s="39" t="s">
        <v>1171</v>
      </c>
      <c r="AF17" s="40"/>
      <c r="AG17" s="39"/>
      <c r="AH17" s="39" t="s">
        <v>1172</v>
      </c>
      <c r="AI17" s="42"/>
      <c r="AJ17" s="98" t="s">
        <v>1173</v>
      </c>
    </row>
    <row r="18" spans="1:37" s="209" customFormat="1" ht="13.5" customHeight="1" thickBot="1">
      <c r="A18" s="183"/>
      <c r="B18" s="184"/>
      <c r="C18" s="185"/>
      <c r="D18" s="185"/>
      <c r="E18" s="185"/>
      <c r="F18" s="185"/>
      <c r="G18" s="184"/>
      <c r="H18" s="184"/>
      <c r="I18" s="185"/>
      <c r="J18" s="185"/>
      <c r="K18" s="185"/>
      <c r="L18" s="186"/>
      <c r="M18" s="184"/>
      <c r="N18" s="185"/>
      <c r="O18" s="185"/>
      <c r="P18" s="183"/>
      <c r="Q18" s="184"/>
      <c r="R18" s="185"/>
      <c r="S18" s="185"/>
      <c r="T18" s="185"/>
      <c r="U18" s="185"/>
      <c r="V18" s="184"/>
      <c r="W18" s="185"/>
      <c r="X18" s="185"/>
      <c r="Y18" s="185"/>
      <c r="Z18" s="184"/>
      <c r="AA18" s="185"/>
      <c r="AB18" s="45"/>
      <c r="AC18" s="48"/>
      <c r="AD18" s="49">
        <v>235</v>
      </c>
      <c r="AE18" s="49">
        <v>355</v>
      </c>
      <c r="AF18" s="49">
        <v>460</v>
      </c>
      <c r="AG18" s="49">
        <v>235</v>
      </c>
      <c r="AH18" s="49">
        <v>355</v>
      </c>
      <c r="AI18" s="50">
        <v>460</v>
      </c>
      <c r="AJ18" s="98" t="s">
        <v>1135</v>
      </c>
    </row>
    <row r="19" spans="1:37" s="209" customFormat="1" ht="13.5" customHeight="1" thickTop="1">
      <c r="A19" s="187"/>
      <c r="B19" s="55">
        <f>COUNT(B20:B259)</f>
        <v>134</v>
      </c>
      <c r="C19" s="187"/>
      <c r="D19" s="187"/>
      <c r="E19" s="187"/>
      <c r="F19" s="187"/>
      <c r="G19" s="187"/>
      <c r="H19" s="187"/>
      <c r="I19" s="187"/>
      <c r="J19" s="187"/>
      <c r="K19" s="187"/>
      <c r="L19" s="188"/>
      <c r="M19" s="187"/>
      <c r="N19" s="187"/>
      <c r="O19" s="187"/>
      <c r="P19" s="187"/>
      <c r="Q19" s="187"/>
      <c r="R19" s="187"/>
      <c r="S19" s="187"/>
      <c r="T19" s="187"/>
      <c r="U19" s="187"/>
      <c r="V19" s="187"/>
      <c r="W19" s="187"/>
      <c r="X19" s="187"/>
      <c r="Y19" s="187"/>
      <c r="Z19" s="187"/>
      <c r="AA19" s="187"/>
      <c r="AB19" s="189"/>
      <c r="AC19" s="189"/>
      <c r="AD19" s="189"/>
      <c r="AE19" s="189"/>
      <c r="AF19" s="189"/>
      <c r="AG19" s="189"/>
      <c r="AH19" s="189"/>
      <c r="AI19" s="189"/>
      <c r="AJ19" s="141" t="s">
        <v>1174</v>
      </c>
    </row>
    <row r="20" spans="1:37" s="209" customFormat="1" ht="13.5" customHeight="1">
      <c r="A20" s="124" t="s">
        <v>1246</v>
      </c>
      <c r="B20" s="191">
        <v>12.2</v>
      </c>
      <c r="C20" s="126">
        <v>91</v>
      </c>
      <c r="D20" s="126">
        <v>100</v>
      </c>
      <c r="E20" s="127">
        <v>4.2</v>
      </c>
      <c r="F20" s="127">
        <v>5.5</v>
      </c>
      <c r="G20" s="133">
        <v>12</v>
      </c>
      <c r="H20" s="134">
        <v>15.6</v>
      </c>
      <c r="I20" s="126">
        <v>80</v>
      </c>
      <c r="J20" s="126">
        <v>56</v>
      </c>
      <c r="K20" s="126" t="s">
        <v>1185</v>
      </c>
      <c r="L20" s="129">
        <v>54</v>
      </c>
      <c r="M20" s="130">
        <v>58</v>
      </c>
      <c r="N20" s="131">
        <v>0.55300000000000005</v>
      </c>
      <c r="O20" s="131">
        <v>45.17</v>
      </c>
      <c r="P20" s="124" t="s">
        <v>1246</v>
      </c>
      <c r="Q20" s="125">
        <v>12.2</v>
      </c>
      <c r="R20" s="127">
        <v>236.5</v>
      </c>
      <c r="S20" s="132">
        <v>51.98</v>
      </c>
      <c r="T20" s="132">
        <v>58.36</v>
      </c>
      <c r="U20" s="132">
        <v>3.89</v>
      </c>
      <c r="V20" s="134">
        <v>6.15</v>
      </c>
      <c r="W20" s="132">
        <v>92.06</v>
      </c>
      <c r="X20" s="132">
        <v>18.41</v>
      </c>
      <c r="Y20" s="132">
        <v>28.44</v>
      </c>
      <c r="Z20" s="134">
        <v>2.4300000000000002</v>
      </c>
      <c r="AA20" s="132">
        <v>29.26</v>
      </c>
      <c r="AB20" s="132">
        <v>2.5099999999999998</v>
      </c>
      <c r="AC20" s="210">
        <v>1.68</v>
      </c>
      <c r="AD20" s="41">
        <v>1</v>
      </c>
      <c r="AE20" s="41">
        <v>3</v>
      </c>
      <c r="AF20" s="64" t="s">
        <v>1176</v>
      </c>
      <c r="AG20" s="41">
        <v>1</v>
      </c>
      <c r="AH20" s="41">
        <v>3</v>
      </c>
      <c r="AI20" s="63" t="s">
        <v>1176</v>
      </c>
      <c r="AJ20" s="126"/>
      <c r="AK20" s="209">
        <v>15</v>
      </c>
    </row>
    <row r="21" spans="1:37" s="209" customFormat="1" ht="13.5" customHeight="1">
      <c r="A21" s="124" t="s">
        <v>1247</v>
      </c>
      <c r="B21" s="191">
        <v>16.7</v>
      </c>
      <c r="C21" s="126">
        <v>96</v>
      </c>
      <c r="D21" s="126">
        <v>100</v>
      </c>
      <c r="E21" s="127">
        <v>5</v>
      </c>
      <c r="F21" s="127">
        <v>8</v>
      </c>
      <c r="G21" s="133">
        <v>12</v>
      </c>
      <c r="H21" s="134">
        <v>21.24</v>
      </c>
      <c r="I21" s="126">
        <v>80</v>
      </c>
      <c r="J21" s="126">
        <v>56</v>
      </c>
      <c r="K21" s="126" t="s">
        <v>1185</v>
      </c>
      <c r="L21" s="129">
        <v>54</v>
      </c>
      <c r="M21" s="130">
        <v>58</v>
      </c>
      <c r="N21" s="131">
        <v>0.56100000000000005</v>
      </c>
      <c r="O21" s="131">
        <v>33.68</v>
      </c>
      <c r="P21" s="124" t="s">
        <v>1247</v>
      </c>
      <c r="Q21" s="125">
        <v>16.7</v>
      </c>
      <c r="R21" s="127">
        <v>349.2</v>
      </c>
      <c r="S21" s="132">
        <v>72.760000000000005</v>
      </c>
      <c r="T21" s="132">
        <v>83.01</v>
      </c>
      <c r="U21" s="132">
        <v>4.0599999999999996</v>
      </c>
      <c r="V21" s="134">
        <v>7.56</v>
      </c>
      <c r="W21" s="127">
        <v>133.80000000000001</v>
      </c>
      <c r="X21" s="132">
        <v>26.76</v>
      </c>
      <c r="Y21" s="132">
        <v>41.14</v>
      </c>
      <c r="Z21" s="134">
        <v>2.5099999999999998</v>
      </c>
      <c r="AA21" s="132">
        <v>35.06</v>
      </c>
      <c r="AB21" s="132">
        <v>5.24</v>
      </c>
      <c r="AC21" s="210">
        <v>2.58</v>
      </c>
      <c r="AD21" s="41">
        <v>1</v>
      </c>
      <c r="AE21" s="41">
        <v>1</v>
      </c>
      <c r="AF21" s="64" t="s">
        <v>1176</v>
      </c>
      <c r="AG21" s="41">
        <v>1</v>
      </c>
      <c r="AH21" s="41">
        <v>1</v>
      </c>
      <c r="AI21" s="63" t="s">
        <v>1176</v>
      </c>
      <c r="AJ21" s="126"/>
      <c r="AK21" s="209">
        <v>16</v>
      </c>
    </row>
    <row r="22" spans="1:37" s="98" customFormat="1" ht="13.5" customHeight="1">
      <c r="A22" s="124" t="s">
        <v>1248</v>
      </c>
      <c r="B22" s="191">
        <v>20.399999999999999</v>
      </c>
      <c r="C22" s="126">
        <v>100</v>
      </c>
      <c r="D22" s="126">
        <v>100</v>
      </c>
      <c r="E22" s="127">
        <v>6</v>
      </c>
      <c r="F22" s="127">
        <v>10</v>
      </c>
      <c r="G22" s="133">
        <v>12</v>
      </c>
      <c r="H22" s="134">
        <v>26.04</v>
      </c>
      <c r="I22" s="126">
        <v>80</v>
      </c>
      <c r="J22" s="126">
        <v>56</v>
      </c>
      <c r="K22" s="126" t="s">
        <v>1185</v>
      </c>
      <c r="L22" s="129">
        <v>56</v>
      </c>
      <c r="M22" s="130">
        <v>58</v>
      </c>
      <c r="N22" s="131">
        <v>0.56699999999999995</v>
      </c>
      <c r="O22" s="131">
        <v>27.76</v>
      </c>
      <c r="P22" s="124" t="s">
        <v>1248</v>
      </c>
      <c r="Q22" s="125">
        <v>20.399999999999999</v>
      </c>
      <c r="R22" s="127">
        <v>449.5</v>
      </c>
      <c r="S22" s="132">
        <v>89.91</v>
      </c>
      <c r="T22" s="132">
        <v>104.2</v>
      </c>
      <c r="U22" s="132">
        <v>4.16</v>
      </c>
      <c r="V22" s="134">
        <v>9.0399999999999991</v>
      </c>
      <c r="W22" s="127">
        <v>167.3</v>
      </c>
      <c r="X22" s="132">
        <v>33.450000000000003</v>
      </c>
      <c r="Y22" s="132">
        <v>51.42</v>
      </c>
      <c r="Z22" s="134">
        <v>2.5299999999999998</v>
      </c>
      <c r="AA22" s="132">
        <v>40.06</v>
      </c>
      <c r="AB22" s="132">
        <v>9.25</v>
      </c>
      <c r="AC22" s="210">
        <v>3.38</v>
      </c>
      <c r="AD22" s="41">
        <v>1</v>
      </c>
      <c r="AE22" s="41">
        <v>1</v>
      </c>
      <c r="AF22" s="64" t="s">
        <v>1176</v>
      </c>
      <c r="AG22" s="41">
        <v>1</v>
      </c>
      <c r="AH22" s="41">
        <v>1</v>
      </c>
      <c r="AI22" s="63" t="s">
        <v>1176</v>
      </c>
      <c r="AJ22" s="126"/>
      <c r="AK22" s="98">
        <v>17</v>
      </c>
    </row>
    <row r="23" spans="1:37" s="98" customFormat="1" ht="13.5" customHeight="1">
      <c r="A23" s="124" t="s">
        <v>1249</v>
      </c>
      <c r="B23" s="191">
        <v>41.8</v>
      </c>
      <c r="C23" s="126">
        <v>120</v>
      </c>
      <c r="D23" s="126">
        <v>106</v>
      </c>
      <c r="E23" s="127">
        <v>12</v>
      </c>
      <c r="F23" s="127">
        <v>20</v>
      </c>
      <c r="G23" s="133">
        <v>12</v>
      </c>
      <c r="H23" s="134">
        <v>53.24</v>
      </c>
      <c r="I23" s="126">
        <v>80</v>
      </c>
      <c r="J23" s="126">
        <v>56</v>
      </c>
      <c r="K23" s="126" t="s">
        <v>1185</v>
      </c>
      <c r="L23" s="129">
        <v>62</v>
      </c>
      <c r="M23" s="130">
        <v>64</v>
      </c>
      <c r="N23" s="131">
        <v>0.61899999999999999</v>
      </c>
      <c r="O23" s="131">
        <v>14.82</v>
      </c>
      <c r="P23" s="124" t="s">
        <v>1249</v>
      </c>
      <c r="Q23" s="125">
        <v>41.8</v>
      </c>
      <c r="R23" s="127">
        <v>1143</v>
      </c>
      <c r="S23" s="127">
        <v>190.4</v>
      </c>
      <c r="T23" s="132">
        <v>235.8</v>
      </c>
      <c r="U23" s="132">
        <v>4.63</v>
      </c>
      <c r="V23" s="134">
        <v>18.04</v>
      </c>
      <c r="W23" s="127">
        <v>399.2</v>
      </c>
      <c r="X23" s="132">
        <v>75.31</v>
      </c>
      <c r="Y23" s="132">
        <v>116.3</v>
      </c>
      <c r="Z23" s="134">
        <v>2.74</v>
      </c>
      <c r="AA23" s="132">
        <v>66.06</v>
      </c>
      <c r="AB23" s="132">
        <v>68.209999999999994</v>
      </c>
      <c r="AC23" s="210">
        <v>9.93</v>
      </c>
      <c r="AD23" s="41">
        <v>1</v>
      </c>
      <c r="AE23" s="41">
        <v>1</v>
      </c>
      <c r="AF23" s="64" t="s">
        <v>1176</v>
      </c>
      <c r="AG23" s="41">
        <v>1</v>
      </c>
      <c r="AH23" s="41">
        <v>1</v>
      </c>
      <c r="AI23" s="63" t="s">
        <v>1176</v>
      </c>
      <c r="AJ23" s="126"/>
      <c r="AK23" s="141">
        <v>18</v>
      </c>
    </row>
    <row r="24" spans="1:37" s="98" customFormat="1" ht="13.5" customHeight="1">
      <c r="A24" s="124" t="s">
        <v>1250</v>
      </c>
      <c r="B24" s="191">
        <v>14.6</v>
      </c>
      <c r="C24" s="126">
        <v>109</v>
      </c>
      <c r="D24" s="126">
        <v>120</v>
      </c>
      <c r="E24" s="127">
        <v>4.2</v>
      </c>
      <c r="F24" s="127">
        <v>5.5</v>
      </c>
      <c r="G24" s="133">
        <v>12</v>
      </c>
      <c r="H24" s="134">
        <v>18.55</v>
      </c>
      <c r="I24" s="126">
        <v>98</v>
      </c>
      <c r="J24" s="126">
        <v>74</v>
      </c>
      <c r="K24" s="126" t="s">
        <v>1192</v>
      </c>
      <c r="L24" s="129">
        <v>58</v>
      </c>
      <c r="M24" s="130">
        <v>68</v>
      </c>
      <c r="N24" s="131">
        <v>0.66900000000000004</v>
      </c>
      <c r="O24" s="131">
        <v>45.94</v>
      </c>
      <c r="P24" s="124" t="s">
        <v>1250</v>
      </c>
      <c r="Q24" s="125">
        <v>14.6</v>
      </c>
      <c r="R24" s="127">
        <v>413.4</v>
      </c>
      <c r="S24" s="132">
        <v>75.849999999999994</v>
      </c>
      <c r="T24" s="132">
        <v>84.12</v>
      </c>
      <c r="U24" s="132">
        <v>4.72</v>
      </c>
      <c r="V24" s="134">
        <v>6.9</v>
      </c>
      <c r="W24" s="127">
        <v>158.80000000000001</v>
      </c>
      <c r="X24" s="132">
        <v>26.47</v>
      </c>
      <c r="Y24" s="132">
        <v>40.619999999999997</v>
      </c>
      <c r="Z24" s="134">
        <v>2.93</v>
      </c>
      <c r="AA24" s="132">
        <v>29.26</v>
      </c>
      <c r="AB24" s="132">
        <v>2.78</v>
      </c>
      <c r="AC24" s="210">
        <v>4.24</v>
      </c>
      <c r="AD24" s="41">
        <v>2</v>
      </c>
      <c r="AE24" s="41">
        <v>3</v>
      </c>
      <c r="AF24" s="64" t="s">
        <v>1176</v>
      </c>
      <c r="AG24" s="41">
        <v>2</v>
      </c>
      <c r="AH24" s="41">
        <v>3</v>
      </c>
      <c r="AI24" s="63" t="s">
        <v>1176</v>
      </c>
      <c r="AJ24" s="126"/>
      <c r="AK24" s="141">
        <v>20</v>
      </c>
    </row>
    <row r="25" spans="1:37" s="98" customFormat="1" ht="13.5" customHeight="1">
      <c r="A25" s="124" t="s">
        <v>1251</v>
      </c>
      <c r="B25" s="191">
        <v>19.899999999999999</v>
      </c>
      <c r="C25" s="126">
        <v>114</v>
      </c>
      <c r="D25" s="126">
        <v>120</v>
      </c>
      <c r="E25" s="127">
        <v>5</v>
      </c>
      <c r="F25" s="127">
        <v>8</v>
      </c>
      <c r="G25" s="133">
        <v>12</v>
      </c>
      <c r="H25" s="134">
        <v>25.34</v>
      </c>
      <c r="I25" s="126">
        <v>98</v>
      </c>
      <c r="J25" s="126">
        <v>74</v>
      </c>
      <c r="K25" s="126" t="s">
        <v>1192</v>
      </c>
      <c r="L25" s="129">
        <v>58</v>
      </c>
      <c r="M25" s="130">
        <v>68</v>
      </c>
      <c r="N25" s="131">
        <v>0.67700000000000005</v>
      </c>
      <c r="O25" s="131">
        <v>34.06</v>
      </c>
      <c r="P25" s="124" t="s">
        <v>1251</v>
      </c>
      <c r="Q25" s="125">
        <v>19.899999999999999</v>
      </c>
      <c r="R25" s="127">
        <v>606.20000000000005</v>
      </c>
      <c r="S25" s="127">
        <v>106.3</v>
      </c>
      <c r="T25" s="127">
        <v>119.5</v>
      </c>
      <c r="U25" s="132">
        <v>4.8899999999999997</v>
      </c>
      <c r="V25" s="134">
        <v>8.4600000000000009</v>
      </c>
      <c r="W25" s="127">
        <v>230.9</v>
      </c>
      <c r="X25" s="132">
        <v>38.479999999999997</v>
      </c>
      <c r="Y25" s="132">
        <v>58.85</v>
      </c>
      <c r="Z25" s="134">
        <v>3.02</v>
      </c>
      <c r="AA25" s="132">
        <v>35.06</v>
      </c>
      <c r="AB25" s="132">
        <v>5.99</v>
      </c>
      <c r="AC25" s="210">
        <v>6.47</v>
      </c>
      <c r="AD25" s="41">
        <v>1</v>
      </c>
      <c r="AE25" s="41">
        <v>1</v>
      </c>
      <c r="AF25" s="64" t="s">
        <v>1176</v>
      </c>
      <c r="AG25" s="41">
        <v>1</v>
      </c>
      <c r="AH25" s="41">
        <v>1</v>
      </c>
      <c r="AI25" s="63" t="s">
        <v>1176</v>
      </c>
      <c r="AJ25" s="126"/>
      <c r="AK25" s="141">
        <v>21</v>
      </c>
    </row>
    <row r="26" spans="1:37" s="98" customFormat="1" ht="13.5" customHeight="1">
      <c r="A26" s="124" t="s">
        <v>1252</v>
      </c>
      <c r="B26" s="191">
        <v>26.7</v>
      </c>
      <c r="C26" s="126">
        <v>120</v>
      </c>
      <c r="D26" s="126">
        <v>120</v>
      </c>
      <c r="E26" s="127">
        <v>6.5</v>
      </c>
      <c r="F26" s="127">
        <v>11</v>
      </c>
      <c r="G26" s="133">
        <v>12</v>
      </c>
      <c r="H26" s="134">
        <v>34.01</v>
      </c>
      <c r="I26" s="126">
        <v>98</v>
      </c>
      <c r="J26" s="126">
        <v>74</v>
      </c>
      <c r="K26" s="126" t="s">
        <v>1192</v>
      </c>
      <c r="L26" s="129">
        <v>60</v>
      </c>
      <c r="M26" s="130">
        <v>68</v>
      </c>
      <c r="N26" s="131">
        <v>0.68600000000000005</v>
      </c>
      <c r="O26" s="131">
        <v>25.71</v>
      </c>
      <c r="P26" s="124" t="s">
        <v>1252</v>
      </c>
      <c r="Q26" s="125">
        <v>26.7</v>
      </c>
      <c r="R26" s="127">
        <v>864.4</v>
      </c>
      <c r="S26" s="127">
        <v>144.1</v>
      </c>
      <c r="T26" s="127">
        <v>165.2</v>
      </c>
      <c r="U26" s="132">
        <v>5.04</v>
      </c>
      <c r="V26" s="134">
        <v>10.96</v>
      </c>
      <c r="W26" s="127">
        <v>317.5</v>
      </c>
      <c r="X26" s="132">
        <v>52.92</v>
      </c>
      <c r="Y26" s="132">
        <v>80.97</v>
      </c>
      <c r="Z26" s="134">
        <v>3.06</v>
      </c>
      <c r="AA26" s="132">
        <v>42.56</v>
      </c>
      <c r="AB26" s="132">
        <v>13.84</v>
      </c>
      <c r="AC26" s="210">
        <v>9.41</v>
      </c>
      <c r="AD26" s="41">
        <v>1</v>
      </c>
      <c r="AE26" s="41">
        <v>1</v>
      </c>
      <c r="AF26" s="64" t="s">
        <v>1176</v>
      </c>
      <c r="AG26" s="41">
        <v>1</v>
      </c>
      <c r="AH26" s="41">
        <v>1</v>
      </c>
      <c r="AI26" s="63" t="s">
        <v>1176</v>
      </c>
      <c r="AJ26" s="126"/>
      <c r="AK26" s="141">
        <v>22</v>
      </c>
    </row>
    <row r="27" spans="1:37" s="98" customFormat="1" ht="13.5" customHeight="1">
      <c r="A27" s="124" t="s">
        <v>1253</v>
      </c>
      <c r="B27" s="191">
        <v>52.1</v>
      </c>
      <c r="C27" s="126">
        <v>140</v>
      </c>
      <c r="D27" s="126">
        <v>126</v>
      </c>
      <c r="E27" s="127">
        <v>12.5</v>
      </c>
      <c r="F27" s="127">
        <v>21</v>
      </c>
      <c r="G27" s="133">
        <v>12</v>
      </c>
      <c r="H27" s="134">
        <v>66.41</v>
      </c>
      <c r="I27" s="126">
        <v>98</v>
      </c>
      <c r="J27" s="126">
        <v>74</v>
      </c>
      <c r="K27" s="126" t="s">
        <v>1192</v>
      </c>
      <c r="L27" s="129">
        <v>66</v>
      </c>
      <c r="M27" s="130">
        <v>74</v>
      </c>
      <c r="N27" s="131">
        <v>0.73799999999999999</v>
      </c>
      <c r="O27" s="131">
        <v>14.16</v>
      </c>
      <c r="P27" s="124" t="s">
        <v>1253</v>
      </c>
      <c r="Q27" s="125">
        <v>52.1</v>
      </c>
      <c r="R27" s="127">
        <v>2018</v>
      </c>
      <c r="S27" s="127">
        <v>288.2</v>
      </c>
      <c r="T27" s="127">
        <v>350.6</v>
      </c>
      <c r="U27" s="132">
        <v>5.51</v>
      </c>
      <c r="V27" s="134">
        <v>21.15</v>
      </c>
      <c r="W27" s="127">
        <v>702.8</v>
      </c>
      <c r="X27" s="132">
        <v>111.6</v>
      </c>
      <c r="Y27" s="132">
        <v>171.6</v>
      </c>
      <c r="Z27" s="134">
        <v>3.25</v>
      </c>
      <c r="AA27" s="132">
        <v>68.56</v>
      </c>
      <c r="AB27" s="132">
        <v>91.66</v>
      </c>
      <c r="AC27" s="210">
        <v>24.79</v>
      </c>
      <c r="AD27" s="41">
        <v>1</v>
      </c>
      <c r="AE27" s="41">
        <v>1</v>
      </c>
      <c r="AF27" s="64" t="s">
        <v>1176</v>
      </c>
      <c r="AG27" s="41">
        <v>1</v>
      </c>
      <c r="AH27" s="41">
        <v>1</v>
      </c>
      <c r="AI27" s="63" t="s">
        <v>1176</v>
      </c>
      <c r="AJ27" s="126"/>
      <c r="AK27" s="141">
        <v>23</v>
      </c>
    </row>
    <row r="28" spans="1:37" s="98" customFormat="1" ht="13.5" customHeight="1">
      <c r="A28" s="124" t="s">
        <v>1254</v>
      </c>
      <c r="B28" s="191">
        <v>18.100000000000001</v>
      </c>
      <c r="C28" s="126">
        <v>128</v>
      </c>
      <c r="D28" s="126">
        <v>140</v>
      </c>
      <c r="E28" s="127">
        <v>4.3</v>
      </c>
      <c r="F28" s="127">
        <v>6</v>
      </c>
      <c r="G28" s="133">
        <v>12</v>
      </c>
      <c r="H28" s="134">
        <v>23.02</v>
      </c>
      <c r="I28" s="126">
        <v>116</v>
      </c>
      <c r="J28" s="126">
        <v>92</v>
      </c>
      <c r="K28" s="126" t="s">
        <v>1199</v>
      </c>
      <c r="L28" s="129">
        <v>64</v>
      </c>
      <c r="M28" s="130">
        <v>76</v>
      </c>
      <c r="N28" s="131">
        <v>0.78700000000000003</v>
      </c>
      <c r="O28" s="131">
        <v>43.53</v>
      </c>
      <c r="P28" s="124" t="s">
        <v>1254</v>
      </c>
      <c r="Q28" s="125">
        <v>18.100000000000001</v>
      </c>
      <c r="R28" s="127">
        <v>719.5</v>
      </c>
      <c r="S28" s="127">
        <v>112.4</v>
      </c>
      <c r="T28" s="127">
        <v>123.8</v>
      </c>
      <c r="U28" s="132">
        <v>5.59</v>
      </c>
      <c r="V28" s="134">
        <v>7.92</v>
      </c>
      <c r="W28" s="127">
        <v>274.8</v>
      </c>
      <c r="X28" s="132">
        <v>39.26</v>
      </c>
      <c r="Y28" s="132">
        <v>59.93</v>
      </c>
      <c r="Z28" s="134">
        <v>3.45</v>
      </c>
      <c r="AA28" s="132">
        <v>30.36</v>
      </c>
      <c r="AB28" s="132">
        <v>3.54</v>
      </c>
      <c r="AC28" s="210">
        <v>10.210000000000001</v>
      </c>
      <c r="AD28" s="41">
        <v>3</v>
      </c>
      <c r="AE28" s="41">
        <v>3</v>
      </c>
      <c r="AF28" s="64" t="s">
        <v>1176</v>
      </c>
      <c r="AG28" s="41">
        <v>3</v>
      </c>
      <c r="AH28" s="41">
        <v>3</v>
      </c>
      <c r="AI28" s="63" t="s">
        <v>1176</v>
      </c>
      <c r="AJ28" s="126"/>
      <c r="AK28" s="141">
        <v>25</v>
      </c>
    </row>
    <row r="29" spans="1:37" s="98" customFormat="1" ht="13.5" customHeight="1">
      <c r="A29" s="124" t="s">
        <v>1255</v>
      </c>
      <c r="B29" s="191">
        <v>24.7</v>
      </c>
      <c r="C29" s="126">
        <v>133</v>
      </c>
      <c r="D29" s="126">
        <v>140</v>
      </c>
      <c r="E29" s="127">
        <v>5.5</v>
      </c>
      <c r="F29" s="127">
        <v>8.5</v>
      </c>
      <c r="G29" s="133">
        <v>12</v>
      </c>
      <c r="H29" s="134">
        <v>31.42</v>
      </c>
      <c r="I29" s="126">
        <v>116</v>
      </c>
      <c r="J29" s="126">
        <v>92</v>
      </c>
      <c r="K29" s="126" t="s">
        <v>1199</v>
      </c>
      <c r="L29" s="129">
        <v>64</v>
      </c>
      <c r="M29" s="130">
        <v>76</v>
      </c>
      <c r="N29" s="131">
        <v>0.79400000000000004</v>
      </c>
      <c r="O29" s="131">
        <v>32.21</v>
      </c>
      <c r="P29" s="124" t="s">
        <v>1255</v>
      </c>
      <c r="Q29" s="125">
        <v>24.7</v>
      </c>
      <c r="R29" s="127">
        <v>1033</v>
      </c>
      <c r="S29" s="127">
        <v>155.4</v>
      </c>
      <c r="T29" s="127">
        <v>173.5</v>
      </c>
      <c r="U29" s="132">
        <v>5.73</v>
      </c>
      <c r="V29" s="134">
        <v>10.119999999999999</v>
      </c>
      <c r="W29" s="127">
        <v>389.3</v>
      </c>
      <c r="X29" s="132">
        <v>55.62</v>
      </c>
      <c r="Y29" s="132">
        <v>84.85</v>
      </c>
      <c r="Z29" s="134">
        <v>3.52</v>
      </c>
      <c r="AA29" s="132">
        <v>36.56</v>
      </c>
      <c r="AB29" s="132">
        <v>8.1300000000000008</v>
      </c>
      <c r="AC29" s="210">
        <v>15.06</v>
      </c>
      <c r="AD29" s="41">
        <v>1</v>
      </c>
      <c r="AE29" s="41">
        <v>2</v>
      </c>
      <c r="AF29" s="64" t="s">
        <v>1176</v>
      </c>
      <c r="AG29" s="41">
        <v>1</v>
      </c>
      <c r="AH29" s="41">
        <v>2</v>
      </c>
      <c r="AI29" s="63" t="s">
        <v>1176</v>
      </c>
      <c r="AJ29" s="126"/>
      <c r="AK29" s="141">
        <v>26</v>
      </c>
    </row>
    <row r="30" spans="1:37" s="98" customFormat="1" ht="13.5" customHeight="1">
      <c r="A30" s="124" t="s">
        <v>1256</v>
      </c>
      <c r="B30" s="191">
        <v>33.700000000000003</v>
      </c>
      <c r="C30" s="126">
        <v>140</v>
      </c>
      <c r="D30" s="126">
        <v>140</v>
      </c>
      <c r="E30" s="127">
        <v>7</v>
      </c>
      <c r="F30" s="127">
        <v>12</v>
      </c>
      <c r="G30" s="133">
        <v>12</v>
      </c>
      <c r="H30" s="134">
        <v>42.96</v>
      </c>
      <c r="I30" s="126">
        <v>116</v>
      </c>
      <c r="J30" s="126">
        <v>92</v>
      </c>
      <c r="K30" s="126" t="s">
        <v>1199</v>
      </c>
      <c r="L30" s="129">
        <v>66</v>
      </c>
      <c r="M30" s="130">
        <v>76</v>
      </c>
      <c r="N30" s="131">
        <v>0.80500000000000005</v>
      </c>
      <c r="O30" s="131">
        <v>23.88</v>
      </c>
      <c r="P30" s="124" t="s">
        <v>1256</v>
      </c>
      <c r="Q30" s="125">
        <v>33.700000000000003</v>
      </c>
      <c r="R30" s="127">
        <v>1509</v>
      </c>
      <c r="S30" s="127">
        <v>215.6</v>
      </c>
      <c r="T30" s="127">
        <v>245.4</v>
      </c>
      <c r="U30" s="132">
        <v>5.93</v>
      </c>
      <c r="V30" s="134">
        <v>13.08</v>
      </c>
      <c r="W30" s="127">
        <v>549.70000000000005</v>
      </c>
      <c r="X30" s="132">
        <v>78.52</v>
      </c>
      <c r="Y30" s="132">
        <v>119.8</v>
      </c>
      <c r="Z30" s="134">
        <v>3.58</v>
      </c>
      <c r="AA30" s="132">
        <v>45.06</v>
      </c>
      <c r="AB30" s="132">
        <v>20.059999999999999</v>
      </c>
      <c r="AC30" s="210">
        <v>22.48</v>
      </c>
      <c r="AD30" s="41">
        <v>1</v>
      </c>
      <c r="AE30" s="41">
        <v>1</v>
      </c>
      <c r="AF30" s="64" t="s">
        <v>1176</v>
      </c>
      <c r="AG30" s="41">
        <v>1</v>
      </c>
      <c r="AH30" s="41">
        <v>1</v>
      </c>
      <c r="AI30" s="63" t="s">
        <v>1176</v>
      </c>
      <c r="AJ30" s="126"/>
      <c r="AK30" s="141">
        <v>27</v>
      </c>
    </row>
    <row r="31" spans="1:37" s="98" customFormat="1" ht="13.5" customHeight="1">
      <c r="A31" s="124" t="s">
        <v>1257</v>
      </c>
      <c r="B31" s="191">
        <v>63.2</v>
      </c>
      <c r="C31" s="126">
        <v>160</v>
      </c>
      <c r="D31" s="126">
        <v>146</v>
      </c>
      <c r="E31" s="127">
        <v>13</v>
      </c>
      <c r="F31" s="127">
        <v>22</v>
      </c>
      <c r="G31" s="133">
        <v>12</v>
      </c>
      <c r="H31" s="134">
        <v>80.56</v>
      </c>
      <c r="I31" s="126">
        <v>116</v>
      </c>
      <c r="J31" s="126">
        <v>92</v>
      </c>
      <c r="K31" s="126" t="s">
        <v>1199</v>
      </c>
      <c r="L31" s="129">
        <v>72</v>
      </c>
      <c r="M31" s="130">
        <v>82</v>
      </c>
      <c r="N31" s="131">
        <v>0.85699999999999998</v>
      </c>
      <c r="O31" s="131">
        <v>13.56</v>
      </c>
      <c r="P31" s="124" t="s">
        <v>1257</v>
      </c>
      <c r="Q31" s="125">
        <v>63.2</v>
      </c>
      <c r="R31" s="127">
        <v>3291</v>
      </c>
      <c r="S31" s="127">
        <v>411.4</v>
      </c>
      <c r="T31" s="127">
        <v>493.8</v>
      </c>
      <c r="U31" s="132">
        <v>6.39</v>
      </c>
      <c r="V31" s="134">
        <v>24.46</v>
      </c>
      <c r="W31" s="127">
        <v>1144</v>
      </c>
      <c r="X31" s="132">
        <v>156.80000000000001</v>
      </c>
      <c r="Y31" s="132">
        <v>240.5</v>
      </c>
      <c r="Z31" s="134">
        <v>3.77</v>
      </c>
      <c r="AA31" s="132">
        <v>71.06</v>
      </c>
      <c r="AB31" s="132">
        <v>120</v>
      </c>
      <c r="AC31" s="210">
        <v>54.33</v>
      </c>
      <c r="AD31" s="41">
        <v>1</v>
      </c>
      <c r="AE31" s="41">
        <v>1</v>
      </c>
      <c r="AF31" s="64" t="s">
        <v>1176</v>
      </c>
      <c r="AG31" s="41">
        <v>1</v>
      </c>
      <c r="AH31" s="41">
        <v>1</v>
      </c>
      <c r="AI31" s="63" t="s">
        <v>1176</v>
      </c>
      <c r="AJ31" s="126"/>
      <c r="AK31" s="141">
        <v>28</v>
      </c>
    </row>
    <row r="32" spans="1:37" s="98" customFormat="1" ht="13.5" customHeight="1">
      <c r="A32" s="124" t="s">
        <v>1258</v>
      </c>
      <c r="B32" s="191">
        <v>23.8</v>
      </c>
      <c r="C32" s="126">
        <v>148</v>
      </c>
      <c r="D32" s="126">
        <v>160</v>
      </c>
      <c r="E32" s="127">
        <v>4.5</v>
      </c>
      <c r="F32" s="127">
        <v>7</v>
      </c>
      <c r="G32" s="133">
        <v>15</v>
      </c>
      <c r="H32" s="134">
        <v>30.36</v>
      </c>
      <c r="I32" s="126">
        <v>134</v>
      </c>
      <c r="J32" s="126">
        <v>104</v>
      </c>
      <c r="K32" s="126" t="s">
        <v>1259</v>
      </c>
      <c r="L32" s="129">
        <v>76</v>
      </c>
      <c r="M32" s="130">
        <v>84</v>
      </c>
      <c r="N32" s="131">
        <v>0.90100000000000002</v>
      </c>
      <c r="O32" s="131">
        <v>37.81</v>
      </c>
      <c r="P32" s="124" t="s">
        <v>1258</v>
      </c>
      <c r="Q32" s="125">
        <v>23.8</v>
      </c>
      <c r="R32" s="127">
        <v>1283</v>
      </c>
      <c r="S32" s="127">
        <v>173.4</v>
      </c>
      <c r="T32" s="127">
        <v>190.4</v>
      </c>
      <c r="U32" s="132">
        <v>6.5</v>
      </c>
      <c r="V32" s="134">
        <v>10.38</v>
      </c>
      <c r="W32" s="127">
        <v>478.7</v>
      </c>
      <c r="X32" s="132">
        <v>59.84</v>
      </c>
      <c r="Y32" s="132">
        <v>91.36</v>
      </c>
      <c r="Z32" s="134">
        <v>3.97</v>
      </c>
      <c r="AA32" s="132">
        <v>36.07</v>
      </c>
      <c r="AB32" s="132">
        <v>6.33</v>
      </c>
      <c r="AC32" s="210">
        <v>23.75</v>
      </c>
      <c r="AD32" s="41">
        <v>3</v>
      </c>
      <c r="AE32" s="41">
        <v>3</v>
      </c>
      <c r="AF32" s="64" t="s">
        <v>1176</v>
      </c>
      <c r="AG32" s="41">
        <v>3</v>
      </c>
      <c r="AH32" s="41">
        <v>3</v>
      </c>
      <c r="AI32" s="63" t="s">
        <v>1176</v>
      </c>
      <c r="AJ32" s="126"/>
      <c r="AK32" s="141">
        <v>30</v>
      </c>
    </row>
    <row r="33" spans="1:37" s="98" customFormat="1" ht="13.5" customHeight="1">
      <c r="A33" s="124" t="s">
        <v>1260</v>
      </c>
      <c r="B33" s="191">
        <v>30.4</v>
      </c>
      <c r="C33" s="126">
        <v>152</v>
      </c>
      <c r="D33" s="126">
        <v>160</v>
      </c>
      <c r="E33" s="127">
        <v>6</v>
      </c>
      <c r="F33" s="127">
        <v>9</v>
      </c>
      <c r="G33" s="133">
        <v>15</v>
      </c>
      <c r="H33" s="134">
        <v>38.770000000000003</v>
      </c>
      <c r="I33" s="126">
        <v>134</v>
      </c>
      <c r="J33" s="126">
        <v>104</v>
      </c>
      <c r="K33" s="126" t="s">
        <v>1259</v>
      </c>
      <c r="L33" s="129">
        <v>78</v>
      </c>
      <c r="M33" s="130">
        <v>84</v>
      </c>
      <c r="N33" s="131">
        <v>0.90600000000000003</v>
      </c>
      <c r="O33" s="131">
        <v>29.78</v>
      </c>
      <c r="P33" s="124" t="s">
        <v>1260</v>
      </c>
      <c r="Q33" s="125">
        <v>30.4</v>
      </c>
      <c r="R33" s="127">
        <v>1673</v>
      </c>
      <c r="S33" s="127">
        <v>220.1</v>
      </c>
      <c r="T33" s="127">
        <v>245.1</v>
      </c>
      <c r="U33" s="132">
        <v>6.57</v>
      </c>
      <c r="V33" s="134">
        <v>13.21</v>
      </c>
      <c r="W33" s="127">
        <v>615.6</v>
      </c>
      <c r="X33" s="132">
        <v>76.95</v>
      </c>
      <c r="Y33" s="127">
        <v>117.6</v>
      </c>
      <c r="Z33" s="134">
        <v>3.98</v>
      </c>
      <c r="AA33" s="132">
        <v>41.57</v>
      </c>
      <c r="AB33" s="132">
        <v>12.19</v>
      </c>
      <c r="AC33" s="210">
        <v>31.41</v>
      </c>
      <c r="AD33" s="41">
        <v>1</v>
      </c>
      <c r="AE33" s="41">
        <v>2</v>
      </c>
      <c r="AF33" s="64" t="s">
        <v>1176</v>
      </c>
      <c r="AG33" s="41">
        <v>1</v>
      </c>
      <c r="AH33" s="41">
        <v>2</v>
      </c>
      <c r="AI33" s="63" t="s">
        <v>1176</v>
      </c>
      <c r="AJ33" s="126"/>
      <c r="AK33" s="141">
        <v>31</v>
      </c>
    </row>
    <row r="34" spans="1:37" s="98" customFormat="1" ht="13.5" customHeight="1">
      <c r="A34" s="124" t="s">
        <v>1261</v>
      </c>
      <c r="B34" s="191">
        <v>42.6</v>
      </c>
      <c r="C34" s="126">
        <v>160</v>
      </c>
      <c r="D34" s="126">
        <v>160</v>
      </c>
      <c r="E34" s="127">
        <v>8</v>
      </c>
      <c r="F34" s="127">
        <v>13</v>
      </c>
      <c r="G34" s="133">
        <v>15</v>
      </c>
      <c r="H34" s="134">
        <v>54.25</v>
      </c>
      <c r="I34" s="126">
        <v>134</v>
      </c>
      <c r="J34" s="126">
        <v>104</v>
      </c>
      <c r="K34" s="126" t="s">
        <v>1259</v>
      </c>
      <c r="L34" s="129">
        <v>80</v>
      </c>
      <c r="M34" s="130">
        <v>84</v>
      </c>
      <c r="N34" s="131">
        <v>0.91800000000000004</v>
      </c>
      <c r="O34" s="131">
        <v>21.56</v>
      </c>
      <c r="P34" s="124" t="s">
        <v>1261</v>
      </c>
      <c r="Q34" s="125">
        <v>42.6</v>
      </c>
      <c r="R34" s="127">
        <v>2492</v>
      </c>
      <c r="S34" s="127">
        <v>311.5</v>
      </c>
      <c r="T34" s="127">
        <v>354</v>
      </c>
      <c r="U34" s="132">
        <v>6.78</v>
      </c>
      <c r="V34" s="134">
        <v>17.59</v>
      </c>
      <c r="W34" s="127">
        <v>889.2</v>
      </c>
      <c r="X34" s="127">
        <v>111.2</v>
      </c>
      <c r="Y34" s="127">
        <v>170</v>
      </c>
      <c r="Z34" s="134">
        <v>4.05</v>
      </c>
      <c r="AA34" s="132">
        <v>51.57</v>
      </c>
      <c r="AB34" s="132">
        <v>31.24</v>
      </c>
      <c r="AC34" s="210">
        <v>47.94</v>
      </c>
      <c r="AD34" s="41">
        <v>1</v>
      </c>
      <c r="AE34" s="41">
        <v>1</v>
      </c>
      <c r="AF34" s="64" t="s">
        <v>1176</v>
      </c>
      <c r="AG34" s="41">
        <v>1</v>
      </c>
      <c r="AH34" s="41">
        <v>1</v>
      </c>
      <c r="AI34" s="63" t="s">
        <v>1176</v>
      </c>
      <c r="AJ34" s="126"/>
      <c r="AK34" s="141">
        <v>32</v>
      </c>
    </row>
    <row r="35" spans="1:37" s="98" customFormat="1" ht="13.5" customHeight="1">
      <c r="A35" s="124" t="s">
        <v>1262</v>
      </c>
      <c r="B35" s="191">
        <v>76.2</v>
      </c>
      <c r="C35" s="126">
        <v>180</v>
      </c>
      <c r="D35" s="126">
        <v>166</v>
      </c>
      <c r="E35" s="127">
        <v>14</v>
      </c>
      <c r="F35" s="127">
        <v>23</v>
      </c>
      <c r="G35" s="133">
        <v>15</v>
      </c>
      <c r="H35" s="134">
        <v>97.05</v>
      </c>
      <c r="I35" s="126">
        <v>134</v>
      </c>
      <c r="J35" s="126">
        <v>104</v>
      </c>
      <c r="K35" s="126" t="s">
        <v>1259</v>
      </c>
      <c r="L35" s="129">
        <v>86</v>
      </c>
      <c r="M35" s="130">
        <v>90</v>
      </c>
      <c r="N35" s="131">
        <v>0.97</v>
      </c>
      <c r="O35" s="131">
        <v>12.74</v>
      </c>
      <c r="P35" s="124" t="s">
        <v>1262</v>
      </c>
      <c r="Q35" s="125">
        <v>76.2</v>
      </c>
      <c r="R35" s="127">
        <v>5098</v>
      </c>
      <c r="S35" s="127">
        <v>566.5</v>
      </c>
      <c r="T35" s="127">
        <v>674.6</v>
      </c>
      <c r="U35" s="132">
        <v>7.25</v>
      </c>
      <c r="V35" s="134">
        <v>30.81</v>
      </c>
      <c r="W35" s="127">
        <v>1759</v>
      </c>
      <c r="X35" s="127">
        <v>211.9</v>
      </c>
      <c r="Y35" s="127">
        <v>325.5</v>
      </c>
      <c r="Z35" s="134">
        <v>4.26</v>
      </c>
      <c r="AA35" s="132">
        <v>77.569999999999993</v>
      </c>
      <c r="AB35" s="132">
        <v>162.4</v>
      </c>
      <c r="AC35" s="210">
        <v>108.1</v>
      </c>
      <c r="AD35" s="41">
        <v>1</v>
      </c>
      <c r="AE35" s="41">
        <v>1</v>
      </c>
      <c r="AF35" s="64" t="s">
        <v>1176</v>
      </c>
      <c r="AG35" s="41">
        <v>1</v>
      </c>
      <c r="AH35" s="41">
        <v>1</v>
      </c>
      <c r="AI35" s="63" t="s">
        <v>1176</v>
      </c>
      <c r="AJ35" s="126"/>
      <c r="AK35" s="141">
        <v>33</v>
      </c>
    </row>
    <row r="36" spans="1:37" s="98" customFormat="1" ht="13.5" customHeight="1">
      <c r="A36" s="124" t="s">
        <v>1263</v>
      </c>
      <c r="B36" s="191">
        <v>28.7</v>
      </c>
      <c r="C36" s="126">
        <v>167</v>
      </c>
      <c r="D36" s="126">
        <v>180</v>
      </c>
      <c r="E36" s="127">
        <v>5</v>
      </c>
      <c r="F36" s="127">
        <v>7.5</v>
      </c>
      <c r="G36" s="133">
        <v>15</v>
      </c>
      <c r="H36" s="134">
        <v>36.53</v>
      </c>
      <c r="I36" s="126">
        <v>152</v>
      </c>
      <c r="J36" s="126">
        <v>122</v>
      </c>
      <c r="K36" s="126" t="s">
        <v>1216</v>
      </c>
      <c r="L36" s="129">
        <v>84</v>
      </c>
      <c r="M36" s="130">
        <v>92</v>
      </c>
      <c r="N36" s="131">
        <v>1.018</v>
      </c>
      <c r="O36" s="131">
        <v>35.51</v>
      </c>
      <c r="P36" s="124" t="s">
        <v>1263</v>
      </c>
      <c r="Q36" s="125">
        <v>28.7</v>
      </c>
      <c r="R36" s="127">
        <v>1967</v>
      </c>
      <c r="S36" s="127">
        <v>235.6</v>
      </c>
      <c r="T36" s="127">
        <v>258.2</v>
      </c>
      <c r="U36" s="132">
        <v>7.34</v>
      </c>
      <c r="V36" s="134">
        <v>12.16</v>
      </c>
      <c r="W36" s="127">
        <v>730</v>
      </c>
      <c r="X36" s="127">
        <v>81.11</v>
      </c>
      <c r="Y36" s="127">
        <v>123.6</v>
      </c>
      <c r="Z36" s="134">
        <v>4.47</v>
      </c>
      <c r="AA36" s="132">
        <v>37.57</v>
      </c>
      <c r="AB36" s="132">
        <v>8.33</v>
      </c>
      <c r="AC36" s="210">
        <v>46.36</v>
      </c>
      <c r="AD36" s="41">
        <v>3</v>
      </c>
      <c r="AE36" s="41">
        <v>3</v>
      </c>
      <c r="AF36" s="64" t="s">
        <v>1176</v>
      </c>
      <c r="AG36" s="41">
        <v>3</v>
      </c>
      <c r="AH36" s="41">
        <v>3</v>
      </c>
      <c r="AI36" s="63" t="s">
        <v>1176</v>
      </c>
      <c r="AJ36" s="126"/>
      <c r="AK36" s="141">
        <v>35</v>
      </c>
    </row>
    <row r="37" spans="1:37" s="98" customFormat="1" ht="13.5" customHeight="1">
      <c r="A37" s="124" t="s">
        <v>1264</v>
      </c>
      <c r="B37" s="191">
        <v>35.5</v>
      </c>
      <c r="C37" s="126">
        <v>171</v>
      </c>
      <c r="D37" s="126">
        <v>180</v>
      </c>
      <c r="E37" s="127">
        <v>6</v>
      </c>
      <c r="F37" s="127">
        <v>9.5</v>
      </c>
      <c r="G37" s="133">
        <v>15</v>
      </c>
      <c r="H37" s="134">
        <v>45.25</v>
      </c>
      <c r="I37" s="126">
        <v>152</v>
      </c>
      <c r="J37" s="126">
        <v>122</v>
      </c>
      <c r="K37" s="126" t="s">
        <v>1216</v>
      </c>
      <c r="L37" s="129">
        <v>86</v>
      </c>
      <c r="M37" s="130">
        <v>92</v>
      </c>
      <c r="N37" s="131">
        <v>1.024</v>
      </c>
      <c r="O37" s="131">
        <v>28.83</v>
      </c>
      <c r="P37" s="124" t="s">
        <v>1264</v>
      </c>
      <c r="Q37" s="125">
        <v>35.5</v>
      </c>
      <c r="R37" s="127">
        <v>2510</v>
      </c>
      <c r="S37" s="127">
        <v>293.60000000000002</v>
      </c>
      <c r="T37" s="127">
        <v>324.89999999999998</v>
      </c>
      <c r="U37" s="132">
        <v>7.45</v>
      </c>
      <c r="V37" s="134">
        <v>14.47</v>
      </c>
      <c r="W37" s="127">
        <v>924.6</v>
      </c>
      <c r="X37" s="127">
        <v>102.7</v>
      </c>
      <c r="Y37" s="127">
        <v>156.5</v>
      </c>
      <c r="Z37" s="134">
        <v>4.5199999999999996</v>
      </c>
      <c r="AA37" s="132">
        <v>42.57</v>
      </c>
      <c r="AB37" s="132">
        <v>14.8</v>
      </c>
      <c r="AC37" s="210">
        <v>60.21</v>
      </c>
      <c r="AD37" s="41">
        <v>1</v>
      </c>
      <c r="AE37" s="41">
        <v>3</v>
      </c>
      <c r="AF37" s="64" t="s">
        <v>1176</v>
      </c>
      <c r="AG37" s="41">
        <v>1</v>
      </c>
      <c r="AH37" s="41">
        <v>3</v>
      </c>
      <c r="AI37" s="63" t="s">
        <v>1176</v>
      </c>
      <c r="AJ37" s="126"/>
      <c r="AK37" s="141">
        <v>36</v>
      </c>
    </row>
    <row r="38" spans="1:37" s="98" customFormat="1" ht="13.5" customHeight="1">
      <c r="A38" s="124" t="s">
        <v>1265</v>
      </c>
      <c r="B38" s="191">
        <v>51.2</v>
      </c>
      <c r="C38" s="126">
        <v>180</v>
      </c>
      <c r="D38" s="126">
        <v>180</v>
      </c>
      <c r="E38" s="127">
        <v>8.5</v>
      </c>
      <c r="F38" s="127">
        <v>14</v>
      </c>
      <c r="G38" s="133">
        <v>15</v>
      </c>
      <c r="H38" s="134">
        <v>65.25</v>
      </c>
      <c r="I38" s="126">
        <v>152</v>
      </c>
      <c r="J38" s="126">
        <v>122</v>
      </c>
      <c r="K38" s="126" t="s">
        <v>1216</v>
      </c>
      <c r="L38" s="129">
        <v>88</v>
      </c>
      <c r="M38" s="130">
        <v>92</v>
      </c>
      <c r="N38" s="131">
        <v>1.0369999999999999</v>
      </c>
      <c r="O38" s="131">
        <v>20.25</v>
      </c>
      <c r="P38" s="124" t="s">
        <v>1265</v>
      </c>
      <c r="Q38" s="125">
        <v>51.2</v>
      </c>
      <c r="R38" s="127">
        <v>3831</v>
      </c>
      <c r="S38" s="127">
        <v>425.7</v>
      </c>
      <c r="T38" s="127">
        <v>481.4</v>
      </c>
      <c r="U38" s="132">
        <v>7.66</v>
      </c>
      <c r="V38" s="134">
        <v>20.239999999999998</v>
      </c>
      <c r="W38" s="127">
        <v>1363</v>
      </c>
      <c r="X38" s="127">
        <v>151.4</v>
      </c>
      <c r="Y38" s="127">
        <v>231</v>
      </c>
      <c r="Z38" s="134">
        <v>4.57</v>
      </c>
      <c r="AA38" s="132">
        <v>54.07</v>
      </c>
      <c r="AB38" s="132">
        <v>42.16</v>
      </c>
      <c r="AC38" s="210">
        <v>93.75</v>
      </c>
      <c r="AD38" s="41">
        <v>1</v>
      </c>
      <c r="AE38" s="41">
        <v>1</v>
      </c>
      <c r="AF38" s="64" t="s">
        <v>1176</v>
      </c>
      <c r="AG38" s="41">
        <v>1</v>
      </c>
      <c r="AH38" s="41">
        <v>1</v>
      </c>
      <c r="AI38" s="63" t="s">
        <v>1176</v>
      </c>
      <c r="AJ38" s="126"/>
      <c r="AK38" s="141">
        <v>37</v>
      </c>
    </row>
    <row r="39" spans="1:37" s="98" customFormat="1" ht="13.5" customHeight="1">
      <c r="A39" s="124" t="s">
        <v>1266</v>
      </c>
      <c r="B39" s="191">
        <v>88.9</v>
      </c>
      <c r="C39" s="126">
        <v>200</v>
      </c>
      <c r="D39" s="126">
        <v>186</v>
      </c>
      <c r="E39" s="127">
        <v>14.5</v>
      </c>
      <c r="F39" s="127">
        <v>24</v>
      </c>
      <c r="G39" s="133">
        <v>15</v>
      </c>
      <c r="H39" s="134">
        <v>113.3</v>
      </c>
      <c r="I39" s="126">
        <v>152</v>
      </c>
      <c r="J39" s="126">
        <v>122</v>
      </c>
      <c r="K39" s="126" t="s">
        <v>1216</v>
      </c>
      <c r="L39" s="129">
        <v>94</v>
      </c>
      <c r="M39" s="130">
        <v>98</v>
      </c>
      <c r="N39" s="131">
        <v>1.089</v>
      </c>
      <c r="O39" s="131">
        <v>12.25</v>
      </c>
      <c r="P39" s="124" t="s">
        <v>1266</v>
      </c>
      <c r="Q39" s="125">
        <v>88.9</v>
      </c>
      <c r="R39" s="127">
        <v>7483</v>
      </c>
      <c r="S39" s="127">
        <v>748.3</v>
      </c>
      <c r="T39" s="127">
        <v>883.4</v>
      </c>
      <c r="U39" s="132">
        <v>8.1300000000000008</v>
      </c>
      <c r="V39" s="134">
        <v>34.65</v>
      </c>
      <c r="W39" s="129">
        <v>2580</v>
      </c>
      <c r="X39" s="127">
        <v>277.39999999999998</v>
      </c>
      <c r="Y39" s="127">
        <v>425.2</v>
      </c>
      <c r="Z39" s="134">
        <v>4.7699999999999996</v>
      </c>
      <c r="AA39" s="132">
        <v>80.069999999999993</v>
      </c>
      <c r="AB39" s="132">
        <v>203.3</v>
      </c>
      <c r="AC39" s="210">
        <v>199.3</v>
      </c>
      <c r="AD39" s="41">
        <v>1</v>
      </c>
      <c r="AE39" s="41">
        <v>1</v>
      </c>
      <c r="AF39" s="64" t="s">
        <v>1176</v>
      </c>
      <c r="AG39" s="41">
        <v>1</v>
      </c>
      <c r="AH39" s="41">
        <v>1</v>
      </c>
      <c r="AI39" s="63" t="s">
        <v>1176</v>
      </c>
      <c r="AJ39" s="126"/>
      <c r="AK39" s="141">
        <v>38</v>
      </c>
    </row>
    <row r="40" spans="1:37" s="98" customFormat="1" ht="13.5" customHeight="1">
      <c r="A40" s="124" t="s">
        <v>1267</v>
      </c>
      <c r="B40" s="191">
        <v>34.6</v>
      </c>
      <c r="C40" s="126">
        <v>186</v>
      </c>
      <c r="D40" s="126">
        <v>200</v>
      </c>
      <c r="E40" s="127">
        <v>5.5</v>
      </c>
      <c r="F40" s="127">
        <v>8</v>
      </c>
      <c r="G40" s="133">
        <v>18</v>
      </c>
      <c r="H40" s="134">
        <v>44.13</v>
      </c>
      <c r="I40" s="126">
        <v>170</v>
      </c>
      <c r="J40" s="126">
        <v>134</v>
      </c>
      <c r="K40" s="126" t="s">
        <v>1227</v>
      </c>
      <c r="L40" s="129">
        <v>96</v>
      </c>
      <c r="M40" s="130">
        <v>100</v>
      </c>
      <c r="N40" s="131">
        <v>1.1299999999999999</v>
      </c>
      <c r="O40" s="131">
        <v>32.619999999999997</v>
      </c>
      <c r="P40" s="124" t="s">
        <v>1267</v>
      </c>
      <c r="Q40" s="125">
        <v>34.6</v>
      </c>
      <c r="R40" s="127">
        <v>2944</v>
      </c>
      <c r="S40" s="127">
        <v>316.60000000000002</v>
      </c>
      <c r="T40" s="127">
        <v>347.1</v>
      </c>
      <c r="U40" s="132">
        <v>8.17</v>
      </c>
      <c r="V40" s="134">
        <v>15.45</v>
      </c>
      <c r="W40" s="127">
        <v>1068</v>
      </c>
      <c r="X40" s="127">
        <v>106.8</v>
      </c>
      <c r="Y40" s="127">
        <v>163.19999999999999</v>
      </c>
      <c r="Z40" s="134">
        <v>4.92</v>
      </c>
      <c r="AA40" s="132">
        <v>42.59</v>
      </c>
      <c r="AB40" s="132">
        <v>12.69</v>
      </c>
      <c r="AC40" s="210">
        <v>84.49</v>
      </c>
      <c r="AD40" s="41">
        <v>3</v>
      </c>
      <c r="AE40" s="41">
        <v>4</v>
      </c>
      <c r="AF40" s="64" t="s">
        <v>1176</v>
      </c>
      <c r="AG40" s="41">
        <v>3</v>
      </c>
      <c r="AH40" s="41">
        <v>4</v>
      </c>
      <c r="AI40" s="63" t="s">
        <v>1176</v>
      </c>
      <c r="AJ40" s="126"/>
      <c r="AK40" s="141">
        <v>40</v>
      </c>
    </row>
    <row r="41" spans="1:37" s="98" customFormat="1" ht="13.5" customHeight="1">
      <c r="A41" s="124" t="s">
        <v>1268</v>
      </c>
      <c r="B41" s="191">
        <v>42.3</v>
      </c>
      <c r="C41" s="126">
        <v>190</v>
      </c>
      <c r="D41" s="126">
        <v>200</v>
      </c>
      <c r="E41" s="127">
        <v>6.5</v>
      </c>
      <c r="F41" s="127">
        <v>10</v>
      </c>
      <c r="G41" s="133">
        <v>18</v>
      </c>
      <c r="H41" s="134">
        <v>53.83</v>
      </c>
      <c r="I41" s="126">
        <v>170</v>
      </c>
      <c r="J41" s="126">
        <v>134</v>
      </c>
      <c r="K41" s="126" t="s">
        <v>1227</v>
      </c>
      <c r="L41" s="129">
        <v>98</v>
      </c>
      <c r="M41" s="130">
        <v>100</v>
      </c>
      <c r="N41" s="131">
        <v>1.1359999999999999</v>
      </c>
      <c r="O41" s="131">
        <v>26.89</v>
      </c>
      <c r="P41" s="124" t="s">
        <v>1268</v>
      </c>
      <c r="Q41" s="125">
        <v>42.3</v>
      </c>
      <c r="R41" s="127">
        <v>3692</v>
      </c>
      <c r="S41" s="127">
        <v>388.6</v>
      </c>
      <c r="T41" s="127">
        <v>429.5</v>
      </c>
      <c r="U41" s="132">
        <v>8.2799999999999994</v>
      </c>
      <c r="V41" s="134">
        <v>18.079999999999998</v>
      </c>
      <c r="W41" s="127">
        <v>1336</v>
      </c>
      <c r="X41" s="127">
        <v>133.6</v>
      </c>
      <c r="Y41" s="127">
        <v>203.8</v>
      </c>
      <c r="Z41" s="134">
        <v>4.9800000000000004</v>
      </c>
      <c r="AA41" s="132">
        <v>47.59</v>
      </c>
      <c r="AB41" s="132">
        <v>20.98</v>
      </c>
      <c r="AC41" s="211">
        <v>108</v>
      </c>
      <c r="AD41" s="41">
        <v>1</v>
      </c>
      <c r="AE41" s="41">
        <v>3</v>
      </c>
      <c r="AF41" s="64" t="s">
        <v>1176</v>
      </c>
      <c r="AG41" s="41">
        <v>1</v>
      </c>
      <c r="AH41" s="41">
        <v>3</v>
      </c>
      <c r="AI41" s="63" t="s">
        <v>1176</v>
      </c>
      <c r="AJ41" s="126"/>
      <c r="AK41" s="141">
        <v>41</v>
      </c>
    </row>
    <row r="42" spans="1:37" s="98" customFormat="1" ht="13.5" customHeight="1">
      <c r="A42" s="124" t="s">
        <v>1269</v>
      </c>
      <c r="B42" s="191">
        <v>61.3</v>
      </c>
      <c r="C42" s="126">
        <v>200</v>
      </c>
      <c r="D42" s="126">
        <v>200</v>
      </c>
      <c r="E42" s="127">
        <v>9</v>
      </c>
      <c r="F42" s="127">
        <v>15</v>
      </c>
      <c r="G42" s="133">
        <v>18</v>
      </c>
      <c r="H42" s="134">
        <v>78.08</v>
      </c>
      <c r="I42" s="126">
        <v>170</v>
      </c>
      <c r="J42" s="126">
        <v>134</v>
      </c>
      <c r="K42" s="126" t="s">
        <v>1227</v>
      </c>
      <c r="L42" s="129">
        <v>100</v>
      </c>
      <c r="M42" s="130">
        <v>100</v>
      </c>
      <c r="N42" s="131">
        <v>1.151</v>
      </c>
      <c r="O42" s="131">
        <v>18.78</v>
      </c>
      <c r="P42" s="124" t="s">
        <v>1269</v>
      </c>
      <c r="Q42" s="125">
        <v>61.3</v>
      </c>
      <c r="R42" s="127">
        <v>5696</v>
      </c>
      <c r="S42" s="127">
        <v>569.6</v>
      </c>
      <c r="T42" s="127">
        <v>642.5</v>
      </c>
      <c r="U42" s="132">
        <v>8.5399999999999991</v>
      </c>
      <c r="V42" s="134">
        <v>24.83</v>
      </c>
      <c r="W42" s="127">
        <v>2003</v>
      </c>
      <c r="X42" s="127">
        <v>200.3</v>
      </c>
      <c r="Y42" s="127">
        <v>305.8</v>
      </c>
      <c r="Z42" s="134">
        <v>5.07</v>
      </c>
      <c r="AA42" s="132">
        <v>60.09</v>
      </c>
      <c r="AB42" s="132">
        <v>59.28</v>
      </c>
      <c r="AC42" s="211">
        <v>171.1</v>
      </c>
      <c r="AD42" s="41">
        <v>1</v>
      </c>
      <c r="AE42" s="41">
        <v>1</v>
      </c>
      <c r="AF42" s="64" t="s">
        <v>1176</v>
      </c>
      <c r="AG42" s="41">
        <v>1</v>
      </c>
      <c r="AH42" s="41">
        <v>1</v>
      </c>
      <c r="AI42" s="63" t="s">
        <v>1176</v>
      </c>
      <c r="AJ42" s="126"/>
      <c r="AK42" s="141">
        <v>42</v>
      </c>
    </row>
    <row r="43" spans="1:37" s="98" customFormat="1" ht="13.5" customHeight="1">
      <c r="A43" s="124" t="s">
        <v>1270</v>
      </c>
      <c r="B43" s="191">
        <v>103</v>
      </c>
      <c r="C43" s="126">
        <v>220</v>
      </c>
      <c r="D43" s="126">
        <v>206</v>
      </c>
      <c r="E43" s="127">
        <v>15</v>
      </c>
      <c r="F43" s="127">
        <v>25</v>
      </c>
      <c r="G43" s="133">
        <v>18</v>
      </c>
      <c r="H43" s="134">
        <v>131.30000000000001</v>
      </c>
      <c r="I43" s="126">
        <v>170</v>
      </c>
      <c r="J43" s="126">
        <v>134</v>
      </c>
      <c r="K43" s="126" t="s">
        <v>1227</v>
      </c>
      <c r="L43" s="129">
        <v>106</v>
      </c>
      <c r="M43" s="130">
        <v>106</v>
      </c>
      <c r="N43" s="131">
        <v>1.2030000000000001</v>
      </c>
      <c r="O43" s="131">
        <v>11.67</v>
      </c>
      <c r="P43" s="124" t="s">
        <v>1270</v>
      </c>
      <c r="Q43" s="125">
        <v>103</v>
      </c>
      <c r="R43" s="127">
        <v>10640</v>
      </c>
      <c r="S43" s="127">
        <v>967.4</v>
      </c>
      <c r="T43" s="127">
        <v>1135</v>
      </c>
      <c r="U43" s="132">
        <v>9</v>
      </c>
      <c r="V43" s="134">
        <v>41.03</v>
      </c>
      <c r="W43" s="127">
        <v>3651</v>
      </c>
      <c r="X43" s="127">
        <v>354.5</v>
      </c>
      <c r="Y43" s="127">
        <v>543.20000000000005</v>
      </c>
      <c r="Z43" s="134">
        <v>5.27</v>
      </c>
      <c r="AA43" s="132">
        <v>86.09</v>
      </c>
      <c r="AB43" s="132">
        <v>259.39999999999998</v>
      </c>
      <c r="AC43" s="211">
        <v>346.3</v>
      </c>
      <c r="AD43" s="41">
        <v>1</v>
      </c>
      <c r="AE43" s="41">
        <v>1</v>
      </c>
      <c r="AF43" s="64" t="s">
        <v>1176</v>
      </c>
      <c r="AG43" s="41">
        <v>1</v>
      </c>
      <c r="AH43" s="41">
        <v>1</v>
      </c>
      <c r="AI43" s="63" t="s">
        <v>1176</v>
      </c>
      <c r="AJ43" s="126"/>
      <c r="AK43" s="141">
        <v>43</v>
      </c>
    </row>
    <row r="44" spans="1:37" s="98" customFormat="1" ht="13.5" customHeight="1">
      <c r="A44" s="124" t="s">
        <v>1271</v>
      </c>
      <c r="B44" s="191">
        <v>40.4</v>
      </c>
      <c r="C44" s="126">
        <v>205</v>
      </c>
      <c r="D44" s="126">
        <v>220</v>
      </c>
      <c r="E44" s="127">
        <v>6</v>
      </c>
      <c r="F44" s="127">
        <v>8.5</v>
      </c>
      <c r="G44" s="133">
        <v>18</v>
      </c>
      <c r="H44" s="134">
        <v>51.46</v>
      </c>
      <c r="I44" s="126">
        <v>188</v>
      </c>
      <c r="J44" s="126">
        <v>152</v>
      </c>
      <c r="K44" s="126" t="s">
        <v>1227</v>
      </c>
      <c r="L44" s="129">
        <v>98</v>
      </c>
      <c r="M44" s="130">
        <v>118</v>
      </c>
      <c r="N44" s="131">
        <v>1.2470000000000001</v>
      </c>
      <c r="O44" s="131">
        <v>30.87</v>
      </c>
      <c r="P44" s="124" t="s">
        <v>1271</v>
      </c>
      <c r="Q44" s="125">
        <v>40.4</v>
      </c>
      <c r="R44" s="127">
        <v>4170</v>
      </c>
      <c r="S44" s="127">
        <v>406.9</v>
      </c>
      <c r="T44" s="127">
        <v>445.5</v>
      </c>
      <c r="U44" s="132">
        <v>9</v>
      </c>
      <c r="V44" s="134">
        <v>17.63</v>
      </c>
      <c r="W44" s="127">
        <v>1510</v>
      </c>
      <c r="X44" s="127">
        <v>137.30000000000001</v>
      </c>
      <c r="Y44" s="127">
        <v>209.3</v>
      </c>
      <c r="Z44" s="134">
        <v>5.42</v>
      </c>
      <c r="AA44" s="132">
        <v>44.09</v>
      </c>
      <c r="AB44" s="132">
        <v>15.93</v>
      </c>
      <c r="AC44" s="211">
        <v>145.6</v>
      </c>
      <c r="AD44" s="41">
        <v>3</v>
      </c>
      <c r="AE44" s="41">
        <v>4</v>
      </c>
      <c r="AF44" s="64" t="s">
        <v>1176</v>
      </c>
      <c r="AG44" s="41">
        <v>3</v>
      </c>
      <c r="AH44" s="41">
        <v>4</v>
      </c>
      <c r="AI44" s="63" t="s">
        <v>1176</v>
      </c>
      <c r="AJ44" s="126"/>
      <c r="AK44" s="141">
        <v>45</v>
      </c>
    </row>
    <row r="45" spans="1:37" s="98" customFormat="1" ht="13.5" customHeight="1">
      <c r="A45" s="124" t="s">
        <v>1272</v>
      </c>
      <c r="B45" s="191">
        <v>50.5</v>
      </c>
      <c r="C45" s="126">
        <v>210</v>
      </c>
      <c r="D45" s="126">
        <v>220</v>
      </c>
      <c r="E45" s="127">
        <v>7</v>
      </c>
      <c r="F45" s="127">
        <v>11</v>
      </c>
      <c r="G45" s="133">
        <v>18</v>
      </c>
      <c r="H45" s="134">
        <v>64.34</v>
      </c>
      <c r="I45" s="126">
        <v>188</v>
      </c>
      <c r="J45" s="126">
        <v>152</v>
      </c>
      <c r="K45" s="126" t="s">
        <v>1227</v>
      </c>
      <c r="L45" s="129">
        <v>98</v>
      </c>
      <c r="M45" s="130">
        <v>118</v>
      </c>
      <c r="N45" s="131">
        <v>1.2549999999999999</v>
      </c>
      <c r="O45" s="131">
        <v>24.85</v>
      </c>
      <c r="P45" s="124" t="s">
        <v>1272</v>
      </c>
      <c r="Q45" s="125">
        <v>50.5</v>
      </c>
      <c r="R45" s="127">
        <v>5410</v>
      </c>
      <c r="S45" s="127">
        <v>515.20000000000005</v>
      </c>
      <c r="T45" s="127">
        <v>568.5</v>
      </c>
      <c r="U45" s="132">
        <v>9.17</v>
      </c>
      <c r="V45" s="134">
        <v>20.67</v>
      </c>
      <c r="W45" s="129">
        <v>1955</v>
      </c>
      <c r="X45" s="127">
        <v>177.7</v>
      </c>
      <c r="Y45" s="127">
        <v>270.60000000000002</v>
      </c>
      <c r="Z45" s="134">
        <v>5.51</v>
      </c>
      <c r="AA45" s="132">
        <v>50.09</v>
      </c>
      <c r="AB45" s="132">
        <v>28.46</v>
      </c>
      <c r="AC45" s="211">
        <v>193.3</v>
      </c>
      <c r="AD45" s="41">
        <v>1</v>
      </c>
      <c r="AE45" s="41">
        <v>3</v>
      </c>
      <c r="AF45" s="64" t="s">
        <v>1176</v>
      </c>
      <c r="AG45" s="41">
        <v>1</v>
      </c>
      <c r="AH45" s="41">
        <v>3</v>
      </c>
      <c r="AI45" s="63" t="s">
        <v>1176</v>
      </c>
      <c r="AJ45" s="126"/>
      <c r="AK45" s="141">
        <v>46</v>
      </c>
    </row>
    <row r="46" spans="1:37" s="98" customFormat="1" ht="13.5" customHeight="1">
      <c r="A46" s="124" t="s">
        <v>1273</v>
      </c>
      <c r="B46" s="191">
        <v>71.5</v>
      </c>
      <c r="C46" s="126">
        <v>220</v>
      </c>
      <c r="D46" s="126">
        <v>220</v>
      </c>
      <c r="E46" s="127">
        <v>9.5</v>
      </c>
      <c r="F46" s="127">
        <v>16</v>
      </c>
      <c r="G46" s="133">
        <v>18</v>
      </c>
      <c r="H46" s="134">
        <v>91.04</v>
      </c>
      <c r="I46" s="126">
        <v>188</v>
      </c>
      <c r="J46" s="126">
        <v>152</v>
      </c>
      <c r="K46" s="126" t="s">
        <v>1227</v>
      </c>
      <c r="L46" s="129">
        <v>100</v>
      </c>
      <c r="M46" s="130">
        <v>118</v>
      </c>
      <c r="N46" s="131">
        <v>1.27</v>
      </c>
      <c r="O46" s="131">
        <v>17.77</v>
      </c>
      <c r="P46" s="124" t="s">
        <v>1273</v>
      </c>
      <c r="Q46" s="125">
        <v>71.5</v>
      </c>
      <c r="R46" s="127">
        <v>8091</v>
      </c>
      <c r="S46" s="127">
        <v>735.5</v>
      </c>
      <c r="T46" s="127">
        <v>827</v>
      </c>
      <c r="U46" s="132">
        <v>9.43</v>
      </c>
      <c r="V46" s="134">
        <v>27.92</v>
      </c>
      <c r="W46" s="127">
        <v>2843</v>
      </c>
      <c r="X46" s="127">
        <v>258.5</v>
      </c>
      <c r="Y46" s="127">
        <v>393.9</v>
      </c>
      <c r="Z46" s="134">
        <v>5.59</v>
      </c>
      <c r="AA46" s="132">
        <v>62.59</v>
      </c>
      <c r="AB46" s="132">
        <v>76.569999999999993</v>
      </c>
      <c r="AC46" s="211">
        <v>295.39999999999998</v>
      </c>
      <c r="AD46" s="41">
        <v>1</v>
      </c>
      <c r="AE46" s="41">
        <v>1</v>
      </c>
      <c r="AF46" s="64" t="s">
        <v>1176</v>
      </c>
      <c r="AG46" s="41">
        <v>1</v>
      </c>
      <c r="AH46" s="41">
        <v>1</v>
      </c>
      <c r="AI46" s="63" t="s">
        <v>1176</v>
      </c>
      <c r="AJ46" s="126"/>
      <c r="AK46" s="141">
        <v>47</v>
      </c>
    </row>
    <row r="47" spans="1:37" s="98" customFormat="1" ht="13.5" customHeight="1">
      <c r="A47" s="124" t="s">
        <v>1274</v>
      </c>
      <c r="B47" s="191">
        <v>117</v>
      </c>
      <c r="C47" s="126">
        <v>240</v>
      </c>
      <c r="D47" s="126">
        <v>226</v>
      </c>
      <c r="E47" s="127">
        <v>15.5</v>
      </c>
      <c r="F47" s="127">
        <v>26</v>
      </c>
      <c r="G47" s="133">
        <v>18</v>
      </c>
      <c r="H47" s="134">
        <v>149.4</v>
      </c>
      <c r="I47" s="126">
        <v>188</v>
      </c>
      <c r="J47" s="126">
        <v>152</v>
      </c>
      <c r="K47" s="126" t="s">
        <v>1227</v>
      </c>
      <c r="L47" s="129">
        <v>108</v>
      </c>
      <c r="M47" s="130">
        <v>124</v>
      </c>
      <c r="N47" s="131">
        <v>1.3220000000000001</v>
      </c>
      <c r="O47" s="131">
        <v>11.27</v>
      </c>
      <c r="P47" s="124" t="s">
        <v>1274</v>
      </c>
      <c r="Q47" s="125">
        <v>117</v>
      </c>
      <c r="R47" s="127">
        <v>14600</v>
      </c>
      <c r="S47" s="127">
        <v>1217</v>
      </c>
      <c r="T47" s="127">
        <v>1419</v>
      </c>
      <c r="U47" s="132">
        <v>9.89</v>
      </c>
      <c r="V47" s="134">
        <v>45.31</v>
      </c>
      <c r="W47" s="127">
        <v>5012</v>
      </c>
      <c r="X47" s="127">
        <v>443.5</v>
      </c>
      <c r="Y47" s="127">
        <v>678.6</v>
      </c>
      <c r="Z47" s="134">
        <v>5.79</v>
      </c>
      <c r="AA47" s="132">
        <v>88.59</v>
      </c>
      <c r="AB47" s="132">
        <v>315.3</v>
      </c>
      <c r="AC47" s="211">
        <v>572.70000000000005</v>
      </c>
      <c r="AD47" s="41">
        <v>1</v>
      </c>
      <c r="AE47" s="41">
        <v>1</v>
      </c>
      <c r="AF47" s="64" t="s">
        <v>1176</v>
      </c>
      <c r="AG47" s="41">
        <v>1</v>
      </c>
      <c r="AH47" s="41">
        <v>1</v>
      </c>
      <c r="AI47" s="63" t="s">
        <v>1176</v>
      </c>
      <c r="AJ47" s="126"/>
      <c r="AK47" s="141">
        <v>48</v>
      </c>
    </row>
    <row r="48" spans="1:37" s="98" customFormat="1" ht="13.5" customHeight="1">
      <c r="A48" s="124" t="s">
        <v>1275</v>
      </c>
      <c r="B48" s="191">
        <v>47.4</v>
      </c>
      <c r="C48" s="126">
        <v>224</v>
      </c>
      <c r="D48" s="126">
        <v>240</v>
      </c>
      <c r="E48" s="127">
        <v>6.5</v>
      </c>
      <c r="F48" s="127">
        <v>9</v>
      </c>
      <c r="G48" s="133">
        <v>21</v>
      </c>
      <c r="H48" s="134">
        <v>60.38</v>
      </c>
      <c r="I48" s="126">
        <v>206</v>
      </c>
      <c r="J48" s="126">
        <v>164</v>
      </c>
      <c r="K48" s="126" t="s">
        <v>1227</v>
      </c>
      <c r="L48" s="129">
        <v>104</v>
      </c>
      <c r="M48" s="130">
        <v>138</v>
      </c>
      <c r="N48" s="131">
        <v>1.359</v>
      </c>
      <c r="O48" s="131">
        <v>28.67</v>
      </c>
      <c r="P48" s="124" t="s">
        <v>1275</v>
      </c>
      <c r="Q48" s="125">
        <v>47.4</v>
      </c>
      <c r="R48" s="127">
        <v>5835</v>
      </c>
      <c r="S48" s="127">
        <v>521</v>
      </c>
      <c r="T48" s="127">
        <v>570.6</v>
      </c>
      <c r="U48" s="132">
        <v>9.83</v>
      </c>
      <c r="V48" s="134">
        <v>21.54</v>
      </c>
      <c r="W48" s="129">
        <v>2077</v>
      </c>
      <c r="X48" s="127">
        <v>173.1</v>
      </c>
      <c r="Y48" s="127">
        <v>264.39999999999998</v>
      </c>
      <c r="Z48" s="134">
        <v>5.87</v>
      </c>
      <c r="AA48" s="132">
        <v>49.1</v>
      </c>
      <c r="AB48" s="132">
        <v>22.98</v>
      </c>
      <c r="AC48" s="211">
        <v>239.6</v>
      </c>
      <c r="AD48" s="41">
        <v>3</v>
      </c>
      <c r="AE48" s="41">
        <v>4</v>
      </c>
      <c r="AF48" s="64" t="s">
        <v>1176</v>
      </c>
      <c r="AG48" s="41">
        <v>3</v>
      </c>
      <c r="AH48" s="41">
        <v>4</v>
      </c>
      <c r="AI48" s="63" t="s">
        <v>1176</v>
      </c>
      <c r="AJ48" s="126"/>
      <c r="AK48" s="141">
        <v>50</v>
      </c>
    </row>
    <row r="49" spans="1:37" s="98" customFormat="1" ht="13.5" customHeight="1">
      <c r="A49" s="54" t="s">
        <v>1276</v>
      </c>
      <c r="B49" s="55">
        <v>60.3</v>
      </c>
      <c r="C49" s="41">
        <v>230</v>
      </c>
      <c r="D49" s="41">
        <v>240</v>
      </c>
      <c r="E49" s="57">
        <v>7.5</v>
      </c>
      <c r="F49" s="57">
        <v>12</v>
      </c>
      <c r="G49" s="64">
        <v>21</v>
      </c>
      <c r="H49" s="62">
        <v>76.84</v>
      </c>
      <c r="I49" s="41">
        <v>206</v>
      </c>
      <c r="J49" s="41">
        <v>164</v>
      </c>
      <c r="K49" s="41" t="s">
        <v>1227</v>
      </c>
      <c r="L49" s="56">
        <v>104</v>
      </c>
      <c r="M49" s="59">
        <v>138</v>
      </c>
      <c r="N49" s="60">
        <v>1.369</v>
      </c>
      <c r="O49" s="60">
        <v>22.7</v>
      </c>
      <c r="P49" s="54" t="s">
        <v>1276</v>
      </c>
      <c r="Q49" s="125">
        <v>60.3</v>
      </c>
      <c r="R49" s="57">
        <v>7763</v>
      </c>
      <c r="S49" s="57">
        <v>675.1</v>
      </c>
      <c r="T49" s="57">
        <v>744.6</v>
      </c>
      <c r="U49" s="61">
        <v>10.050000000000001</v>
      </c>
      <c r="V49" s="62">
        <v>25.18</v>
      </c>
      <c r="W49" s="56">
        <v>2769</v>
      </c>
      <c r="X49" s="57">
        <v>230.7</v>
      </c>
      <c r="Y49" s="57">
        <v>351.7</v>
      </c>
      <c r="Z49" s="62">
        <v>6</v>
      </c>
      <c r="AA49" s="132">
        <v>56.1</v>
      </c>
      <c r="AB49" s="132">
        <v>41.55</v>
      </c>
      <c r="AC49" s="211">
        <v>328.5</v>
      </c>
      <c r="AD49" s="41">
        <v>1</v>
      </c>
      <c r="AE49" s="41">
        <v>3</v>
      </c>
      <c r="AF49" s="64" t="s">
        <v>1176</v>
      </c>
      <c r="AG49" s="41">
        <v>1</v>
      </c>
      <c r="AH49" s="41">
        <v>3</v>
      </c>
      <c r="AI49" s="63" t="s">
        <v>1176</v>
      </c>
      <c r="AJ49" s="212"/>
      <c r="AK49" s="141">
        <v>51</v>
      </c>
    </row>
    <row r="50" spans="1:37" s="98" customFormat="1" ht="13.5" customHeight="1">
      <c r="A50" s="124" t="s">
        <v>1277</v>
      </c>
      <c r="B50" s="191">
        <v>83.2</v>
      </c>
      <c r="C50" s="126">
        <v>240</v>
      </c>
      <c r="D50" s="126">
        <v>240</v>
      </c>
      <c r="E50" s="127">
        <v>10</v>
      </c>
      <c r="F50" s="127">
        <v>17</v>
      </c>
      <c r="G50" s="133">
        <v>21</v>
      </c>
      <c r="H50" s="134">
        <v>106</v>
      </c>
      <c r="I50" s="126">
        <v>206</v>
      </c>
      <c r="J50" s="126">
        <v>164</v>
      </c>
      <c r="K50" s="126" t="s">
        <v>1227</v>
      </c>
      <c r="L50" s="129">
        <v>108</v>
      </c>
      <c r="M50" s="130">
        <v>138</v>
      </c>
      <c r="N50" s="131">
        <v>1.3839999999999999</v>
      </c>
      <c r="O50" s="131">
        <v>16.63</v>
      </c>
      <c r="P50" s="124" t="s">
        <v>1277</v>
      </c>
      <c r="Q50" s="125">
        <v>83.2</v>
      </c>
      <c r="R50" s="127">
        <v>11260</v>
      </c>
      <c r="S50" s="127">
        <v>938.3</v>
      </c>
      <c r="T50" s="127">
        <v>1053</v>
      </c>
      <c r="U50" s="132">
        <v>10.31</v>
      </c>
      <c r="V50" s="134">
        <v>33.229999999999997</v>
      </c>
      <c r="W50" s="129">
        <v>3923</v>
      </c>
      <c r="X50" s="127">
        <v>326.89999999999998</v>
      </c>
      <c r="Y50" s="127">
        <v>498.4</v>
      </c>
      <c r="Z50" s="134">
        <v>6.08</v>
      </c>
      <c r="AA50" s="132">
        <v>68.599999999999994</v>
      </c>
      <c r="AB50" s="132">
        <v>102.7</v>
      </c>
      <c r="AC50" s="211">
        <v>486.9</v>
      </c>
      <c r="AD50" s="41">
        <v>1</v>
      </c>
      <c r="AE50" s="41">
        <v>1</v>
      </c>
      <c r="AF50" s="64" t="s">
        <v>1176</v>
      </c>
      <c r="AG50" s="41">
        <v>1</v>
      </c>
      <c r="AH50" s="41">
        <v>1</v>
      </c>
      <c r="AI50" s="63" t="s">
        <v>1176</v>
      </c>
      <c r="AJ50" s="126"/>
      <c r="AK50" s="141">
        <v>52</v>
      </c>
    </row>
    <row r="51" spans="1:37" s="98" customFormat="1" ht="13.5" customHeight="1">
      <c r="A51" s="124" t="s">
        <v>1278</v>
      </c>
      <c r="B51" s="191">
        <v>157</v>
      </c>
      <c r="C51" s="126">
        <v>270</v>
      </c>
      <c r="D51" s="126">
        <v>248</v>
      </c>
      <c r="E51" s="127">
        <v>18</v>
      </c>
      <c r="F51" s="127">
        <v>32</v>
      </c>
      <c r="G51" s="133">
        <v>21</v>
      </c>
      <c r="H51" s="134">
        <v>199.6</v>
      </c>
      <c r="I51" s="126">
        <v>206</v>
      </c>
      <c r="J51" s="126">
        <v>164</v>
      </c>
      <c r="K51" s="126" t="s">
        <v>1227</v>
      </c>
      <c r="L51" s="129">
        <v>116</v>
      </c>
      <c r="M51" s="130">
        <v>146</v>
      </c>
      <c r="N51" s="131">
        <v>1.46</v>
      </c>
      <c r="O51" s="131">
        <v>9.3179999999999996</v>
      </c>
      <c r="P51" s="124" t="s">
        <v>1278</v>
      </c>
      <c r="Q51" s="125">
        <v>157</v>
      </c>
      <c r="R51" s="127">
        <v>24290</v>
      </c>
      <c r="S51" s="127">
        <v>1799</v>
      </c>
      <c r="T51" s="127">
        <v>2117</v>
      </c>
      <c r="U51" s="132">
        <v>11.03</v>
      </c>
      <c r="V51" s="134">
        <v>60.07</v>
      </c>
      <c r="W51" s="129">
        <v>8153</v>
      </c>
      <c r="X51" s="127">
        <v>657.5</v>
      </c>
      <c r="Y51" s="127">
        <v>1006</v>
      </c>
      <c r="Z51" s="134">
        <v>6.39</v>
      </c>
      <c r="AA51" s="132">
        <v>106.6</v>
      </c>
      <c r="AB51" s="132">
        <v>627.9</v>
      </c>
      <c r="AC51" s="211">
        <v>1152</v>
      </c>
      <c r="AD51" s="41">
        <v>1</v>
      </c>
      <c r="AE51" s="41">
        <v>1</v>
      </c>
      <c r="AF51" s="64" t="s">
        <v>1176</v>
      </c>
      <c r="AG51" s="41">
        <v>1</v>
      </c>
      <c r="AH51" s="41">
        <v>1</v>
      </c>
      <c r="AI51" s="63" t="s">
        <v>1176</v>
      </c>
      <c r="AJ51" s="126"/>
      <c r="AK51" s="141">
        <v>53</v>
      </c>
    </row>
    <row r="52" spans="1:37" s="98" customFormat="1" ht="13.5" customHeight="1">
      <c r="A52" s="54" t="s">
        <v>1279</v>
      </c>
      <c r="B52" s="55">
        <v>54.1</v>
      </c>
      <c r="C52" s="41">
        <v>244</v>
      </c>
      <c r="D52" s="41">
        <v>260</v>
      </c>
      <c r="E52" s="57">
        <v>6.5</v>
      </c>
      <c r="F52" s="57">
        <v>9.5</v>
      </c>
      <c r="G52" s="64">
        <v>24</v>
      </c>
      <c r="H52" s="62">
        <v>68.97</v>
      </c>
      <c r="I52" s="41">
        <v>225</v>
      </c>
      <c r="J52" s="41">
        <v>177</v>
      </c>
      <c r="K52" s="41" t="s">
        <v>1227</v>
      </c>
      <c r="L52" s="56">
        <v>110</v>
      </c>
      <c r="M52" s="59">
        <v>158</v>
      </c>
      <c r="N52" s="60">
        <v>1.474</v>
      </c>
      <c r="O52" s="60">
        <v>27.22</v>
      </c>
      <c r="P52" s="54" t="s">
        <v>1279</v>
      </c>
      <c r="Q52" s="125">
        <v>54.1</v>
      </c>
      <c r="R52" s="57">
        <v>7981</v>
      </c>
      <c r="S52" s="57">
        <v>654.1</v>
      </c>
      <c r="T52" s="57">
        <v>714.5</v>
      </c>
      <c r="U52" s="61">
        <v>10.76</v>
      </c>
      <c r="V52" s="62">
        <v>24.75</v>
      </c>
      <c r="W52" s="56">
        <v>2788</v>
      </c>
      <c r="X52" s="57">
        <v>214.5</v>
      </c>
      <c r="Y52" s="57">
        <v>327.7</v>
      </c>
      <c r="Z52" s="62">
        <v>6.36</v>
      </c>
      <c r="AA52" s="132">
        <v>53.62</v>
      </c>
      <c r="AB52" s="132">
        <v>30.31</v>
      </c>
      <c r="AC52" s="211">
        <v>382.6</v>
      </c>
      <c r="AD52" s="41">
        <v>3</v>
      </c>
      <c r="AE52" s="41">
        <v>4</v>
      </c>
      <c r="AF52" s="64" t="s">
        <v>1176</v>
      </c>
      <c r="AG52" s="41">
        <v>3</v>
      </c>
      <c r="AH52" s="41">
        <v>4</v>
      </c>
      <c r="AI52" s="63" t="s">
        <v>1176</v>
      </c>
      <c r="AJ52" s="212"/>
      <c r="AK52" s="141">
        <v>55</v>
      </c>
    </row>
    <row r="53" spans="1:37" s="98" customFormat="1" ht="13.5" customHeight="1">
      <c r="A53" s="124" t="s">
        <v>1280</v>
      </c>
      <c r="B53" s="55">
        <v>68.2</v>
      </c>
      <c r="C53" s="41">
        <v>250</v>
      </c>
      <c r="D53" s="41">
        <v>260</v>
      </c>
      <c r="E53" s="57">
        <v>7.5</v>
      </c>
      <c r="F53" s="57">
        <v>12.5</v>
      </c>
      <c r="G53" s="64">
        <v>24</v>
      </c>
      <c r="H53" s="62">
        <v>86.82</v>
      </c>
      <c r="I53" s="41">
        <v>225</v>
      </c>
      <c r="J53" s="41">
        <v>177</v>
      </c>
      <c r="K53" s="41" t="s">
        <v>1227</v>
      </c>
      <c r="L53" s="56">
        <v>110</v>
      </c>
      <c r="M53" s="59">
        <v>158</v>
      </c>
      <c r="N53" s="60">
        <v>1.484</v>
      </c>
      <c r="O53" s="60">
        <v>21.77</v>
      </c>
      <c r="P53" s="54" t="s">
        <v>1280</v>
      </c>
      <c r="Q53" s="125">
        <v>68.2</v>
      </c>
      <c r="R53" s="57">
        <v>10450</v>
      </c>
      <c r="S53" s="57">
        <v>836.4</v>
      </c>
      <c r="T53" s="57">
        <v>919.8</v>
      </c>
      <c r="U53" s="61">
        <v>10.97</v>
      </c>
      <c r="V53" s="62">
        <v>28.76</v>
      </c>
      <c r="W53" s="56">
        <v>3668</v>
      </c>
      <c r="X53" s="57">
        <v>282.10000000000002</v>
      </c>
      <c r="Y53" s="57">
        <v>430.2</v>
      </c>
      <c r="Z53" s="62">
        <v>6.5</v>
      </c>
      <c r="AA53" s="132">
        <v>60.62</v>
      </c>
      <c r="AB53" s="132">
        <v>52.37</v>
      </c>
      <c r="AC53" s="211">
        <v>516.4</v>
      </c>
      <c r="AD53" s="41">
        <v>2</v>
      </c>
      <c r="AE53" s="41">
        <v>3</v>
      </c>
      <c r="AF53" s="64">
        <v>3</v>
      </c>
      <c r="AG53" s="41">
        <v>2</v>
      </c>
      <c r="AH53" s="41">
        <v>3</v>
      </c>
      <c r="AI53" s="63">
        <v>3</v>
      </c>
      <c r="AJ53" s="126" t="s">
        <v>1221</v>
      </c>
      <c r="AK53" s="141">
        <v>56</v>
      </c>
    </row>
    <row r="54" spans="1:37" s="98" customFormat="1" ht="13.5" customHeight="1">
      <c r="A54" s="124" t="s">
        <v>1281</v>
      </c>
      <c r="B54" s="55">
        <v>93</v>
      </c>
      <c r="C54" s="41">
        <v>260</v>
      </c>
      <c r="D54" s="41">
        <v>260</v>
      </c>
      <c r="E54" s="57">
        <v>10</v>
      </c>
      <c r="F54" s="57">
        <v>17.5</v>
      </c>
      <c r="G54" s="64">
        <v>24</v>
      </c>
      <c r="H54" s="62">
        <v>118.4</v>
      </c>
      <c r="I54" s="41">
        <v>225</v>
      </c>
      <c r="J54" s="41">
        <v>177</v>
      </c>
      <c r="K54" s="41" t="s">
        <v>1227</v>
      </c>
      <c r="L54" s="56">
        <v>114</v>
      </c>
      <c r="M54" s="59">
        <v>158</v>
      </c>
      <c r="N54" s="60">
        <v>1.4990000000000001</v>
      </c>
      <c r="O54" s="60">
        <v>16.12</v>
      </c>
      <c r="P54" s="54" t="s">
        <v>1281</v>
      </c>
      <c r="Q54" s="125">
        <v>93</v>
      </c>
      <c r="R54" s="57">
        <v>14920</v>
      </c>
      <c r="S54" s="57">
        <v>1148</v>
      </c>
      <c r="T54" s="57">
        <v>1283</v>
      </c>
      <c r="U54" s="61">
        <v>11.22</v>
      </c>
      <c r="V54" s="62">
        <v>37.590000000000003</v>
      </c>
      <c r="W54" s="56">
        <v>5135</v>
      </c>
      <c r="X54" s="57">
        <v>395</v>
      </c>
      <c r="Y54" s="57">
        <v>602.20000000000005</v>
      </c>
      <c r="Z54" s="62">
        <v>6.58</v>
      </c>
      <c r="AA54" s="132">
        <v>73.12</v>
      </c>
      <c r="AB54" s="132">
        <v>123.8</v>
      </c>
      <c r="AC54" s="211">
        <v>753.7</v>
      </c>
      <c r="AD54" s="41">
        <v>1</v>
      </c>
      <c r="AE54" s="41">
        <v>1</v>
      </c>
      <c r="AF54" s="64">
        <v>2</v>
      </c>
      <c r="AG54" s="41">
        <v>1</v>
      </c>
      <c r="AH54" s="41">
        <v>1</v>
      </c>
      <c r="AI54" s="63">
        <v>2</v>
      </c>
      <c r="AJ54" s="126" t="s">
        <v>1221</v>
      </c>
      <c r="AK54" s="141">
        <v>57</v>
      </c>
    </row>
    <row r="55" spans="1:37" s="213" customFormat="1" ht="13.5" customHeight="1">
      <c r="A55" s="124" t="s">
        <v>1282</v>
      </c>
      <c r="B55" s="65">
        <v>172</v>
      </c>
      <c r="C55" s="41">
        <v>290</v>
      </c>
      <c r="D55" s="41">
        <v>268</v>
      </c>
      <c r="E55" s="57">
        <v>18</v>
      </c>
      <c r="F55" s="57">
        <v>32.5</v>
      </c>
      <c r="G55" s="64">
        <v>24</v>
      </c>
      <c r="H55" s="62">
        <v>219.6</v>
      </c>
      <c r="I55" s="41">
        <v>225</v>
      </c>
      <c r="J55" s="41">
        <v>177</v>
      </c>
      <c r="K55" s="41" t="s">
        <v>1227</v>
      </c>
      <c r="L55" s="56">
        <v>122</v>
      </c>
      <c r="M55" s="59">
        <v>166</v>
      </c>
      <c r="N55" s="60">
        <v>1.575</v>
      </c>
      <c r="O55" s="60">
        <v>9.1329999999999991</v>
      </c>
      <c r="P55" s="54" t="s">
        <v>1282</v>
      </c>
      <c r="Q55" s="125">
        <v>172</v>
      </c>
      <c r="R55" s="57">
        <v>31310</v>
      </c>
      <c r="S55" s="57">
        <v>2159</v>
      </c>
      <c r="T55" s="57">
        <v>2524</v>
      </c>
      <c r="U55" s="61">
        <v>11.94</v>
      </c>
      <c r="V55" s="62">
        <v>66.89</v>
      </c>
      <c r="W55" s="56">
        <v>10450</v>
      </c>
      <c r="X55" s="57">
        <v>779.7</v>
      </c>
      <c r="Y55" s="57">
        <v>1192</v>
      </c>
      <c r="Z55" s="62">
        <v>6.9</v>
      </c>
      <c r="AA55" s="132">
        <v>111.1</v>
      </c>
      <c r="AB55" s="132">
        <v>719</v>
      </c>
      <c r="AC55" s="211">
        <v>1728</v>
      </c>
      <c r="AD55" s="41">
        <v>1</v>
      </c>
      <c r="AE55" s="41">
        <v>1</v>
      </c>
      <c r="AF55" s="64">
        <v>1</v>
      </c>
      <c r="AG55" s="41">
        <v>1</v>
      </c>
      <c r="AH55" s="41">
        <v>1</v>
      </c>
      <c r="AI55" s="63">
        <v>1</v>
      </c>
      <c r="AJ55" s="126" t="s">
        <v>1221</v>
      </c>
      <c r="AK55" s="141">
        <v>58</v>
      </c>
    </row>
    <row r="56" spans="1:37" s="98" customFormat="1" ht="13.5" customHeight="1">
      <c r="A56" s="124" t="s">
        <v>1283</v>
      </c>
      <c r="B56" s="191">
        <v>61.2</v>
      </c>
      <c r="C56" s="126">
        <v>264</v>
      </c>
      <c r="D56" s="126">
        <v>280</v>
      </c>
      <c r="E56" s="127">
        <v>7</v>
      </c>
      <c r="F56" s="127">
        <v>10</v>
      </c>
      <c r="G56" s="133">
        <v>24</v>
      </c>
      <c r="H56" s="134">
        <v>78.02</v>
      </c>
      <c r="I56" s="126">
        <v>244</v>
      </c>
      <c r="J56" s="126">
        <v>196</v>
      </c>
      <c r="K56" s="126" t="s">
        <v>1227</v>
      </c>
      <c r="L56" s="129">
        <v>110</v>
      </c>
      <c r="M56" s="130">
        <v>178</v>
      </c>
      <c r="N56" s="131">
        <v>1.593</v>
      </c>
      <c r="O56" s="131">
        <v>26.01</v>
      </c>
      <c r="P56" s="124" t="s">
        <v>1283</v>
      </c>
      <c r="Q56" s="125">
        <v>61.2</v>
      </c>
      <c r="R56" s="127">
        <v>10560</v>
      </c>
      <c r="S56" s="127">
        <v>799.8</v>
      </c>
      <c r="T56" s="127">
        <v>873.1</v>
      </c>
      <c r="U56" s="132">
        <v>11.63</v>
      </c>
      <c r="V56" s="134">
        <v>27.52</v>
      </c>
      <c r="W56" s="129">
        <v>3664</v>
      </c>
      <c r="X56" s="127">
        <v>261.7</v>
      </c>
      <c r="Y56" s="127">
        <v>399.4</v>
      </c>
      <c r="Z56" s="134">
        <v>6.85</v>
      </c>
      <c r="AA56" s="132">
        <v>55.12</v>
      </c>
      <c r="AB56" s="132">
        <v>36.22</v>
      </c>
      <c r="AC56" s="211">
        <v>590.1</v>
      </c>
      <c r="AD56" s="41">
        <v>3</v>
      </c>
      <c r="AE56" s="41">
        <v>4</v>
      </c>
      <c r="AF56" s="64" t="s">
        <v>1176</v>
      </c>
      <c r="AG56" s="41">
        <v>3</v>
      </c>
      <c r="AH56" s="41">
        <v>4</v>
      </c>
      <c r="AI56" s="63" t="s">
        <v>1176</v>
      </c>
      <c r="AJ56" s="126"/>
      <c r="AK56" s="141">
        <v>60</v>
      </c>
    </row>
    <row r="57" spans="1:37" s="98" customFormat="1" ht="13.5" customHeight="1">
      <c r="A57" s="124" t="s">
        <v>1284</v>
      </c>
      <c r="B57" s="191">
        <v>76.400000000000006</v>
      </c>
      <c r="C57" s="126">
        <v>270</v>
      </c>
      <c r="D57" s="126">
        <v>280</v>
      </c>
      <c r="E57" s="127">
        <v>8</v>
      </c>
      <c r="F57" s="127">
        <v>13</v>
      </c>
      <c r="G57" s="133">
        <v>24</v>
      </c>
      <c r="H57" s="134">
        <v>97.26</v>
      </c>
      <c r="I57" s="126">
        <v>244</v>
      </c>
      <c r="J57" s="126">
        <v>196</v>
      </c>
      <c r="K57" s="126" t="s">
        <v>1227</v>
      </c>
      <c r="L57" s="129">
        <v>112</v>
      </c>
      <c r="M57" s="130">
        <v>178</v>
      </c>
      <c r="N57" s="131">
        <v>1.603</v>
      </c>
      <c r="O57" s="131">
        <v>20.99</v>
      </c>
      <c r="P57" s="124" t="s">
        <v>1284</v>
      </c>
      <c r="Q57" s="125">
        <v>76.400000000000006</v>
      </c>
      <c r="R57" s="127">
        <v>13670</v>
      </c>
      <c r="S57" s="127">
        <v>1013</v>
      </c>
      <c r="T57" s="129">
        <v>1112</v>
      </c>
      <c r="U57" s="132">
        <v>11.86</v>
      </c>
      <c r="V57" s="134">
        <v>31.74</v>
      </c>
      <c r="W57" s="129">
        <v>4763</v>
      </c>
      <c r="X57" s="127">
        <v>340.2</v>
      </c>
      <c r="Y57" s="127">
        <v>518.1</v>
      </c>
      <c r="Z57" s="134">
        <v>7</v>
      </c>
      <c r="AA57" s="132">
        <v>62.12</v>
      </c>
      <c r="AB57" s="132">
        <v>62.1</v>
      </c>
      <c r="AC57" s="211">
        <v>785.4</v>
      </c>
      <c r="AD57" s="41">
        <v>2</v>
      </c>
      <c r="AE57" s="41">
        <v>3</v>
      </c>
      <c r="AF57" s="64">
        <v>4</v>
      </c>
      <c r="AG57" s="41">
        <v>2</v>
      </c>
      <c r="AH57" s="41">
        <v>3</v>
      </c>
      <c r="AI57" s="63">
        <v>4</v>
      </c>
      <c r="AJ57" s="126" t="s">
        <v>1221</v>
      </c>
      <c r="AK57" s="141">
        <v>61</v>
      </c>
    </row>
    <row r="58" spans="1:37" s="213" customFormat="1" ht="13.5" customHeight="1">
      <c r="A58" s="124" t="s">
        <v>1285</v>
      </c>
      <c r="B58" s="192">
        <v>103</v>
      </c>
      <c r="C58" s="126">
        <v>280</v>
      </c>
      <c r="D58" s="126">
        <v>280</v>
      </c>
      <c r="E58" s="127">
        <v>10.5</v>
      </c>
      <c r="F58" s="127">
        <v>18</v>
      </c>
      <c r="G58" s="133">
        <v>24</v>
      </c>
      <c r="H58" s="134">
        <v>131.4</v>
      </c>
      <c r="I58" s="126">
        <v>244</v>
      </c>
      <c r="J58" s="126">
        <v>196</v>
      </c>
      <c r="K58" s="126" t="s">
        <v>1227</v>
      </c>
      <c r="L58" s="129">
        <v>114</v>
      </c>
      <c r="M58" s="130">
        <v>178</v>
      </c>
      <c r="N58" s="131">
        <v>1.6180000000000001</v>
      </c>
      <c r="O58" s="131">
        <v>15.69</v>
      </c>
      <c r="P58" s="124" t="s">
        <v>1285</v>
      </c>
      <c r="Q58" s="125">
        <v>103</v>
      </c>
      <c r="R58" s="127">
        <v>19270</v>
      </c>
      <c r="S58" s="127">
        <v>1376</v>
      </c>
      <c r="T58" s="129">
        <v>1534</v>
      </c>
      <c r="U58" s="132">
        <v>12.11</v>
      </c>
      <c r="V58" s="134">
        <v>41.09</v>
      </c>
      <c r="W58" s="129">
        <v>6595</v>
      </c>
      <c r="X58" s="127">
        <v>471</v>
      </c>
      <c r="Y58" s="127">
        <v>717.6</v>
      </c>
      <c r="Z58" s="134">
        <v>7.09</v>
      </c>
      <c r="AA58" s="132">
        <v>74.62</v>
      </c>
      <c r="AB58" s="132">
        <v>143.69999999999999</v>
      </c>
      <c r="AC58" s="211">
        <v>1130</v>
      </c>
      <c r="AD58" s="41">
        <v>1</v>
      </c>
      <c r="AE58" s="41">
        <v>1</v>
      </c>
      <c r="AF58" s="64">
        <v>2</v>
      </c>
      <c r="AG58" s="41">
        <v>1</v>
      </c>
      <c r="AH58" s="41">
        <v>1</v>
      </c>
      <c r="AI58" s="63">
        <v>2</v>
      </c>
      <c r="AJ58" s="126" t="s">
        <v>1221</v>
      </c>
      <c r="AK58" s="141">
        <v>62</v>
      </c>
    </row>
    <row r="59" spans="1:37" s="98" customFormat="1" ht="13.5" customHeight="1">
      <c r="A59" s="124" t="s">
        <v>1286</v>
      </c>
      <c r="B59" s="191">
        <v>189</v>
      </c>
      <c r="C59" s="126">
        <v>310</v>
      </c>
      <c r="D59" s="126">
        <v>288</v>
      </c>
      <c r="E59" s="127">
        <v>18.5</v>
      </c>
      <c r="F59" s="127">
        <v>33</v>
      </c>
      <c r="G59" s="133">
        <v>24</v>
      </c>
      <c r="H59" s="134">
        <v>240.2</v>
      </c>
      <c r="I59" s="126">
        <v>244</v>
      </c>
      <c r="J59" s="126">
        <v>196</v>
      </c>
      <c r="K59" s="126" t="s">
        <v>1227</v>
      </c>
      <c r="L59" s="129">
        <v>122</v>
      </c>
      <c r="M59" s="130">
        <v>186</v>
      </c>
      <c r="N59" s="131">
        <v>1.694</v>
      </c>
      <c r="O59" s="131">
        <v>8.984</v>
      </c>
      <c r="P59" s="124" t="s">
        <v>1286</v>
      </c>
      <c r="Q59" s="125">
        <v>189</v>
      </c>
      <c r="R59" s="127">
        <v>39550</v>
      </c>
      <c r="S59" s="127">
        <v>2551</v>
      </c>
      <c r="T59" s="127">
        <v>2966</v>
      </c>
      <c r="U59" s="132">
        <v>12.83</v>
      </c>
      <c r="V59" s="134">
        <v>72.03</v>
      </c>
      <c r="W59" s="129">
        <v>13160</v>
      </c>
      <c r="X59" s="127">
        <v>914.1</v>
      </c>
      <c r="Y59" s="127">
        <v>1397</v>
      </c>
      <c r="Z59" s="134">
        <v>7.4</v>
      </c>
      <c r="AA59" s="132">
        <v>112.6</v>
      </c>
      <c r="AB59" s="132">
        <v>807.3</v>
      </c>
      <c r="AC59" s="211">
        <v>2520</v>
      </c>
      <c r="AD59" s="41">
        <v>1</v>
      </c>
      <c r="AE59" s="41">
        <v>1</v>
      </c>
      <c r="AF59" s="64">
        <v>1</v>
      </c>
      <c r="AG59" s="41">
        <v>1</v>
      </c>
      <c r="AH59" s="41">
        <v>1</v>
      </c>
      <c r="AI59" s="63">
        <v>1</v>
      </c>
      <c r="AJ59" s="126" t="s">
        <v>1221</v>
      </c>
      <c r="AK59" s="141">
        <v>63</v>
      </c>
    </row>
    <row r="60" spans="1:37" s="98" customFormat="1" ht="13.5" customHeight="1">
      <c r="A60" s="124" t="s">
        <v>1287</v>
      </c>
      <c r="B60" s="191">
        <v>69.8</v>
      </c>
      <c r="C60" s="126">
        <v>283</v>
      </c>
      <c r="D60" s="126">
        <v>300</v>
      </c>
      <c r="E60" s="127">
        <v>7.5</v>
      </c>
      <c r="F60" s="127">
        <v>10.5</v>
      </c>
      <c r="G60" s="133">
        <v>27</v>
      </c>
      <c r="H60" s="134">
        <v>88.91</v>
      </c>
      <c r="I60" s="126">
        <v>262</v>
      </c>
      <c r="J60" s="126">
        <v>208</v>
      </c>
      <c r="K60" s="126" t="s">
        <v>1227</v>
      </c>
      <c r="L60" s="129">
        <v>116</v>
      </c>
      <c r="M60" s="130">
        <v>198</v>
      </c>
      <c r="N60" s="131">
        <v>1.7050000000000001</v>
      </c>
      <c r="O60" s="131">
        <v>24.42</v>
      </c>
      <c r="P60" s="124" t="s">
        <v>1287</v>
      </c>
      <c r="Q60" s="125">
        <v>69.8</v>
      </c>
      <c r="R60" s="127">
        <v>13800</v>
      </c>
      <c r="S60" s="129">
        <v>975.6</v>
      </c>
      <c r="T60" s="129">
        <v>1065</v>
      </c>
      <c r="U60" s="132">
        <v>12.46</v>
      </c>
      <c r="V60" s="134">
        <v>32.369999999999997</v>
      </c>
      <c r="W60" s="129">
        <v>4734</v>
      </c>
      <c r="X60" s="127">
        <v>315.60000000000002</v>
      </c>
      <c r="Y60" s="127">
        <v>482.3</v>
      </c>
      <c r="Z60" s="134">
        <v>7.3</v>
      </c>
      <c r="AA60" s="132">
        <v>60.13</v>
      </c>
      <c r="AB60" s="132">
        <v>49.35</v>
      </c>
      <c r="AC60" s="211">
        <v>877.2</v>
      </c>
      <c r="AD60" s="41">
        <v>3</v>
      </c>
      <c r="AE60" s="41">
        <v>4</v>
      </c>
      <c r="AF60" s="64" t="s">
        <v>1176</v>
      </c>
      <c r="AG60" s="41">
        <v>3</v>
      </c>
      <c r="AH60" s="41">
        <v>4</v>
      </c>
      <c r="AI60" s="63" t="s">
        <v>1176</v>
      </c>
      <c r="AJ60" s="126"/>
      <c r="AK60" s="141">
        <v>65</v>
      </c>
    </row>
    <row r="61" spans="1:37" s="98" customFormat="1" ht="13.5" customHeight="1">
      <c r="A61" s="124" t="s">
        <v>1288</v>
      </c>
      <c r="B61" s="192">
        <v>88.3</v>
      </c>
      <c r="C61" s="126">
        <v>290</v>
      </c>
      <c r="D61" s="126">
        <v>300</v>
      </c>
      <c r="E61" s="127">
        <v>8.5</v>
      </c>
      <c r="F61" s="127">
        <v>14</v>
      </c>
      <c r="G61" s="133">
        <v>27</v>
      </c>
      <c r="H61" s="134">
        <v>112.5</v>
      </c>
      <c r="I61" s="126">
        <v>262</v>
      </c>
      <c r="J61" s="126">
        <v>208</v>
      </c>
      <c r="K61" s="126" t="s">
        <v>1227</v>
      </c>
      <c r="L61" s="129">
        <v>118</v>
      </c>
      <c r="M61" s="130">
        <v>198</v>
      </c>
      <c r="N61" s="131">
        <v>1.7170000000000001</v>
      </c>
      <c r="O61" s="131">
        <v>19.43</v>
      </c>
      <c r="P61" s="124" t="s">
        <v>1288</v>
      </c>
      <c r="Q61" s="125">
        <v>88.3</v>
      </c>
      <c r="R61" s="127">
        <v>18260</v>
      </c>
      <c r="S61" s="129">
        <v>1260</v>
      </c>
      <c r="T61" s="129">
        <v>1383</v>
      </c>
      <c r="U61" s="132">
        <v>12.74</v>
      </c>
      <c r="V61" s="134">
        <v>37.28</v>
      </c>
      <c r="W61" s="129">
        <v>6310</v>
      </c>
      <c r="X61" s="127">
        <v>420.6</v>
      </c>
      <c r="Y61" s="127">
        <v>641.20000000000005</v>
      </c>
      <c r="Z61" s="134">
        <v>7.49</v>
      </c>
      <c r="AA61" s="132">
        <v>68.13</v>
      </c>
      <c r="AB61" s="132">
        <v>85.17</v>
      </c>
      <c r="AC61" s="214">
        <v>1200</v>
      </c>
      <c r="AD61" s="41">
        <v>2</v>
      </c>
      <c r="AE61" s="41">
        <v>3</v>
      </c>
      <c r="AF61" s="64">
        <v>3</v>
      </c>
      <c r="AG61" s="41">
        <v>2</v>
      </c>
      <c r="AH61" s="41">
        <v>3</v>
      </c>
      <c r="AI61" s="63">
        <v>3</v>
      </c>
      <c r="AJ61" s="126" t="s">
        <v>1221</v>
      </c>
      <c r="AK61" s="141">
        <v>66</v>
      </c>
    </row>
    <row r="62" spans="1:37" s="98" customFormat="1" ht="13.5" customHeight="1">
      <c r="A62" s="124" t="s">
        <v>1289</v>
      </c>
      <c r="B62" s="191">
        <v>117</v>
      </c>
      <c r="C62" s="126">
        <v>300</v>
      </c>
      <c r="D62" s="126">
        <v>300</v>
      </c>
      <c r="E62" s="127">
        <v>11</v>
      </c>
      <c r="F62" s="127">
        <v>19</v>
      </c>
      <c r="G62" s="133">
        <v>27</v>
      </c>
      <c r="H62" s="134">
        <v>149.1</v>
      </c>
      <c r="I62" s="126">
        <v>262</v>
      </c>
      <c r="J62" s="126">
        <v>208</v>
      </c>
      <c r="K62" s="126" t="s">
        <v>1227</v>
      </c>
      <c r="L62" s="129">
        <v>120</v>
      </c>
      <c r="M62" s="130">
        <v>198</v>
      </c>
      <c r="N62" s="131">
        <v>1.732</v>
      </c>
      <c r="O62" s="131">
        <v>14.8</v>
      </c>
      <c r="P62" s="124" t="s">
        <v>1289</v>
      </c>
      <c r="Q62" s="125">
        <v>117</v>
      </c>
      <c r="R62" s="127">
        <v>25170</v>
      </c>
      <c r="S62" s="127">
        <v>1678</v>
      </c>
      <c r="T62" s="127">
        <v>1869</v>
      </c>
      <c r="U62" s="132">
        <v>12.99</v>
      </c>
      <c r="V62" s="134">
        <v>47.43</v>
      </c>
      <c r="W62" s="129">
        <v>8563</v>
      </c>
      <c r="X62" s="127">
        <v>570.9</v>
      </c>
      <c r="Y62" s="127">
        <v>870.1</v>
      </c>
      <c r="Z62" s="134">
        <v>7.58</v>
      </c>
      <c r="AA62" s="132">
        <v>80.63</v>
      </c>
      <c r="AB62" s="132">
        <v>185</v>
      </c>
      <c r="AC62" s="214">
        <v>1688</v>
      </c>
      <c r="AD62" s="41">
        <v>1</v>
      </c>
      <c r="AE62" s="41">
        <v>1</v>
      </c>
      <c r="AF62" s="64">
        <v>3</v>
      </c>
      <c r="AG62" s="41">
        <v>1</v>
      </c>
      <c r="AH62" s="41">
        <v>1</v>
      </c>
      <c r="AI62" s="63">
        <v>3</v>
      </c>
      <c r="AJ62" s="126" t="s">
        <v>1221</v>
      </c>
      <c r="AK62" s="141">
        <v>67</v>
      </c>
    </row>
    <row r="63" spans="1:37" s="98" customFormat="1" ht="13.5" customHeight="1">
      <c r="A63" s="124" t="s">
        <v>1290</v>
      </c>
      <c r="B63" s="191">
        <v>238</v>
      </c>
      <c r="C63" s="126">
        <v>340</v>
      </c>
      <c r="D63" s="126">
        <v>310</v>
      </c>
      <c r="E63" s="127">
        <v>21</v>
      </c>
      <c r="F63" s="127">
        <v>39</v>
      </c>
      <c r="G63" s="133">
        <v>27</v>
      </c>
      <c r="H63" s="134">
        <v>303.10000000000002</v>
      </c>
      <c r="I63" s="126">
        <v>262</v>
      </c>
      <c r="J63" s="126">
        <v>208</v>
      </c>
      <c r="K63" s="126" t="s">
        <v>1227</v>
      </c>
      <c r="L63" s="129">
        <v>132</v>
      </c>
      <c r="M63" s="130">
        <v>208</v>
      </c>
      <c r="N63" s="131">
        <v>1.8320000000000001</v>
      </c>
      <c r="O63" s="131">
        <v>7.6989999999999998</v>
      </c>
      <c r="P63" s="124" t="s">
        <v>1290</v>
      </c>
      <c r="Q63" s="125">
        <v>238</v>
      </c>
      <c r="R63" s="127">
        <v>59200</v>
      </c>
      <c r="S63" s="129">
        <v>3482</v>
      </c>
      <c r="T63" s="129">
        <v>4078</v>
      </c>
      <c r="U63" s="132">
        <v>13.98</v>
      </c>
      <c r="V63" s="134">
        <v>90.53</v>
      </c>
      <c r="W63" s="129">
        <v>19400</v>
      </c>
      <c r="X63" s="127">
        <v>1252</v>
      </c>
      <c r="Y63" s="127">
        <v>1913</v>
      </c>
      <c r="Z63" s="134">
        <v>8</v>
      </c>
      <c r="AA63" s="132">
        <v>130.6</v>
      </c>
      <c r="AB63" s="132">
        <v>1408</v>
      </c>
      <c r="AC63" s="214">
        <v>4386</v>
      </c>
      <c r="AD63" s="41">
        <v>1</v>
      </c>
      <c r="AE63" s="41">
        <v>1</v>
      </c>
      <c r="AF63" s="64">
        <v>1</v>
      </c>
      <c r="AG63" s="41">
        <v>1</v>
      </c>
      <c r="AH63" s="41">
        <v>1</v>
      </c>
      <c r="AI63" s="63">
        <v>1</v>
      </c>
      <c r="AJ63" s="126" t="s">
        <v>1221</v>
      </c>
      <c r="AK63" s="141">
        <v>68</v>
      </c>
    </row>
    <row r="64" spans="1:37" s="98" customFormat="1" ht="13.5" customHeight="1">
      <c r="A64" s="124" t="s">
        <v>1291</v>
      </c>
      <c r="B64" s="192">
        <v>74.2</v>
      </c>
      <c r="C64" s="126">
        <v>301</v>
      </c>
      <c r="D64" s="126">
        <v>300</v>
      </c>
      <c r="E64" s="127">
        <v>8</v>
      </c>
      <c r="F64" s="127">
        <v>11</v>
      </c>
      <c r="G64" s="133">
        <v>27</v>
      </c>
      <c r="H64" s="134">
        <v>94.58</v>
      </c>
      <c r="I64" s="126">
        <v>279</v>
      </c>
      <c r="J64" s="126">
        <v>225</v>
      </c>
      <c r="K64" s="126" t="s">
        <v>1227</v>
      </c>
      <c r="L64" s="129">
        <v>118</v>
      </c>
      <c r="M64" s="130">
        <v>198</v>
      </c>
      <c r="N64" s="131">
        <v>1.74</v>
      </c>
      <c r="O64" s="131">
        <v>23.43</v>
      </c>
      <c r="P64" s="124" t="s">
        <v>1291</v>
      </c>
      <c r="Q64" s="125">
        <v>74.2</v>
      </c>
      <c r="R64" s="127">
        <v>16450</v>
      </c>
      <c r="S64" s="129">
        <v>1093</v>
      </c>
      <c r="T64" s="129">
        <v>1196</v>
      </c>
      <c r="U64" s="132">
        <v>13.19</v>
      </c>
      <c r="V64" s="134">
        <v>35.4</v>
      </c>
      <c r="W64" s="129">
        <v>4959</v>
      </c>
      <c r="X64" s="127">
        <v>330.6</v>
      </c>
      <c r="Y64" s="127">
        <v>505.7</v>
      </c>
      <c r="Z64" s="134">
        <v>7.24</v>
      </c>
      <c r="AA64" s="132">
        <v>61.63</v>
      </c>
      <c r="AB64" s="132">
        <v>55.87</v>
      </c>
      <c r="AC64" s="214">
        <v>1041</v>
      </c>
      <c r="AD64" s="41">
        <v>3</v>
      </c>
      <c r="AE64" s="41">
        <v>4</v>
      </c>
      <c r="AF64" s="64" t="s">
        <v>1176</v>
      </c>
      <c r="AG64" s="41">
        <v>3</v>
      </c>
      <c r="AH64" s="41">
        <v>4</v>
      </c>
      <c r="AI64" s="63" t="s">
        <v>1176</v>
      </c>
      <c r="AJ64" s="126"/>
      <c r="AK64" s="141">
        <v>70</v>
      </c>
    </row>
    <row r="65" spans="1:37" s="98" customFormat="1" ht="13.5" customHeight="1">
      <c r="A65" s="124" t="s">
        <v>1292</v>
      </c>
      <c r="B65" s="191">
        <v>97.6</v>
      </c>
      <c r="C65" s="126">
        <v>310</v>
      </c>
      <c r="D65" s="126">
        <v>300</v>
      </c>
      <c r="E65" s="127">
        <v>9</v>
      </c>
      <c r="F65" s="127">
        <v>15.5</v>
      </c>
      <c r="G65" s="133">
        <v>27</v>
      </c>
      <c r="H65" s="134">
        <v>124.4</v>
      </c>
      <c r="I65" s="126">
        <v>279</v>
      </c>
      <c r="J65" s="126">
        <v>225</v>
      </c>
      <c r="K65" s="126" t="s">
        <v>1227</v>
      </c>
      <c r="L65" s="129">
        <v>118</v>
      </c>
      <c r="M65" s="130">
        <v>198</v>
      </c>
      <c r="N65" s="131">
        <v>1.756</v>
      </c>
      <c r="O65" s="131">
        <v>17.98</v>
      </c>
      <c r="P65" s="124" t="s">
        <v>1292</v>
      </c>
      <c r="Q65" s="125">
        <v>97.6</v>
      </c>
      <c r="R65" s="127">
        <v>22930</v>
      </c>
      <c r="S65" s="127">
        <v>1479</v>
      </c>
      <c r="T65" s="129">
        <v>1628</v>
      </c>
      <c r="U65" s="132">
        <v>13.58</v>
      </c>
      <c r="V65" s="134">
        <v>41.13</v>
      </c>
      <c r="W65" s="129">
        <v>6985</v>
      </c>
      <c r="X65" s="127">
        <v>465.7</v>
      </c>
      <c r="Y65" s="127">
        <v>709.7</v>
      </c>
      <c r="Z65" s="134">
        <v>7.49</v>
      </c>
      <c r="AA65" s="132">
        <v>71.63</v>
      </c>
      <c r="AB65" s="132">
        <v>108</v>
      </c>
      <c r="AC65" s="214">
        <v>1512</v>
      </c>
      <c r="AD65" s="41">
        <v>1</v>
      </c>
      <c r="AE65" s="41">
        <v>3</v>
      </c>
      <c r="AF65" s="64">
        <v>3</v>
      </c>
      <c r="AG65" s="41">
        <v>1</v>
      </c>
      <c r="AH65" s="41">
        <v>3</v>
      </c>
      <c r="AI65" s="63">
        <v>3</v>
      </c>
      <c r="AJ65" s="126" t="s">
        <v>1221</v>
      </c>
      <c r="AK65" s="141">
        <v>71</v>
      </c>
    </row>
    <row r="66" spans="1:37" s="98" customFormat="1" ht="13.5" customHeight="1">
      <c r="A66" s="124" t="s">
        <v>1293</v>
      </c>
      <c r="B66" s="191">
        <v>127</v>
      </c>
      <c r="C66" s="126">
        <v>320</v>
      </c>
      <c r="D66" s="126">
        <v>300</v>
      </c>
      <c r="E66" s="127">
        <v>11.5</v>
      </c>
      <c r="F66" s="127">
        <v>20.5</v>
      </c>
      <c r="G66" s="133">
        <v>27</v>
      </c>
      <c r="H66" s="134">
        <v>161.30000000000001</v>
      </c>
      <c r="I66" s="126">
        <v>279</v>
      </c>
      <c r="J66" s="126">
        <v>225</v>
      </c>
      <c r="K66" s="126" t="s">
        <v>1227</v>
      </c>
      <c r="L66" s="129">
        <v>122</v>
      </c>
      <c r="M66" s="130">
        <v>198</v>
      </c>
      <c r="N66" s="131">
        <v>1.7709999999999999</v>
      </c>
      <c r="O66" s="131">
        <v>13.98</v>
      </c>
      <c r="P66" s="124" t="s">
        <v>1293</v>
      </c>
      <c r="Q66" s="125">
        <v>127</v>
      </c>
      <c r="R66" s="127">
        <v>30820</v>
      </c>
      <c r="S66" s="129">
        <v>1926</v>
      </c>
      <c r="T66" s="129">
        <v>2149</v>
      </c>
      <c r="U66" s="132">
        <v>13.82</v>
      </c>
      <c r="V66" s="134">
        <v>51.77</v>
      </c>
      <c r="W66" s="129">
        <v>9239</v>
      </c>
      <c r="X66" s="127">
        <v>615.9</v>
      </c>
      <c r="Y66" s="127">
        <v>939.1</v>
      </c>
      <c r="Z66" s="134">
        <v>7.57</v>
      </c>
      <c r="AA66" s="132">
        <v>84.13</v>
      </c>
      <c r="AB66" s="132">
        <v>225.1</v>
      </c>
      <c r="AC66" s="214">
        <v>2069</v>
      </c>
      <c r="AD66" s="41">
        <v>1</v>
      </c>
      <c r="AE66" s="41">
        <v>1</v>
      </c>
      <c r="AF66" s="64">
        <v>2</v>
      </c>
      <c r="AG66" s="41">
        <v>1</v>
      </c>
      <c r="AH66" s="41">
        <v>1</v>
      </c>
      <c r="AI66" s="63">
        <v>2</v>
      </c>
      <c r="AJ66" s="126" t="s">
        <v>1221</v>
      </c>
      <c r="AK66" s="141">
        <v>72</v>
      </c>
    </row>
    <row r="67" spans="1:37" s="98" customFormat="1" ht="13.5" customHeight="1">
      <c r="A67" s="124" t="s">
        <v>1294</v>
      </c>
      <c r="B67" s="192">
        <v>245</v>
      </c>
      <c r="C67" s="126">
        <v>359</v>
      </c>
      <c r="D67" s="126">
        <v>309</v>
      </c>
      <c r="E67" s="127">
        <v>21</v>
      </c>
      <c r="F67" s="127">
        <v>40</v>
      </c>
      <c r="G67" s="133">
        <v>27</v>
      </c>
      <c r="H67" s="134">
        <v>312</v>
      </c>
      <c r="I67" s="126">
        <v>279</v>
      </c>
      <c r="J67" s="126">
        <v>225</v>
      </c>
      <c r="K67" s="126" t="s">
        <v>1227</v>
      </c>
      <c r="L67" s="129">
        <v>132</v>
      </c>
      <c r="M67" s="130">
        <v>204</v>
      </c>
      <c r="N67" s="131">
        <v>1.8660000000000001</v>
      </c>
      <c r="O67" s="131">
        <v>7.6159999999999997</v>
      </c>
      <c r="P67" s="124" t="s">
        <v>1294</v>
      </c>
      <c r="Q67" s="125">
        <v>245</v>
      </c>
      <c r="R67" s="127">
        <v>68130</v>
      </c>
      <c r="S67" s="129">
        <v>3796</v>
      </c>
      <c r="T67" s="129">
        <v>4435</v>
      </c>
      <c r="U67" s="132">
        <v>14.78</v>
      </c>
      <c r="V67" s="134">
        <v>94.85</v>
      </c>
      <c r="W67" s="129">
        <v>19710</v>
      </c>
      <c r="X67" s="127">
        <v>1276</v>
      </c>
      <c r="Y67" s="127">
        <v>1951</v>
      </c>
      <c r="Z67" s="134">
        <v>7.95</v>
      </c>
      <c r="AA67" s="132">
        <v>132.6</v>
      </c>
      <c r="AB67" s="132">
        <v>1501</v>
      </c>
      <c r="AC67" s="214">
        <v>5004</v>
      </c>
      <c r="AD67" s="41">
        <v>1</v>
      </c>
      <c r="AE67" s="41">
        <v>1</v>
      </c>
      <c r="AF67" s="64">
        <v>1</v>
      </c>
      <c r="AG67" s="41">
        <v>1</v>
      </c>
      <c r="AH67" s="41">
        <v>1</v>
      </c>
      <c r="AI67" s="63">
        <v>1</v>
      </c>
      <c r="AJ67" s="126" t="s">
        <v>1221</v>
      </c>
      <c r="AK67" s="141">
        <v>73</v>
      </c>
    </row>
    <row r="68" spans="1:37" s="98" customFormat="1" ht="13.5" customHeight="1">
      <c r="A68" s="124" t="s">
        <v>1295</v>
      </c>
      <c r="B68" s="191">
        <v>78.900000000000006</v>
      </c>
      <c r="C68" s="126">
        <v>320</v>
      </c>
      <c r="D68" s="126">
        <v>300</v>
      </c>
      <c r="E68" s="127">
        <v>8.5</v>
      </c>
      <c r="F68" s="127">
        <v>11.5</v>
      </c>
      <c r="G68" s="133">
        <v>27</v>
      </c>
      <c r="H68" s="134">
        <v>100.5</v>
      </c>
      <c r="I68" s="126">
        <v>297</v>
      </c>
      <c r="J68" s="126">
        <v>243</v>
      </c>
      <c r="K68" s="126" t="s">
        <v>1227</v>
      </c>
      <c r="L68" s="129">
        <v>118</v>
      </c>
      <c r="M68" s="130">
        <v>198</v>
      </c>
      <c r="N68" s="131">
        <v>1.7769999999999999</v>
      </c>
      <c r="O68" s="131">
        <v>22.52</v>
      </c>
      <c r="P68" s="124" t="s">
        <v>1295</v>
      </c>
      <c r="Q68" s="125">
        <v>78.900000000000006</v>
      </c>
      <c r="R68" s="127">
        <v>19550</v>
      </c>
      <c r="S68" s="129">
        <v>1222</v>
      </c>
      <c r="T68" s="129">
        <v>1341</v>
      </c>
      <c r="U68" s="132">
        <v>13.95</v>
      </c>
      <c r="V68" s="134">
        <v>38.69</v>
      </c>
      <c r="W68" s="129">
        <v>5185</v>
      </c>
      <c r="X68" s="127">
        <v>345.6</v>
      </c>
      <c r="Y68" s="127">
        <v>529.29999999999995</v>
      </c>
      <c r="Z68" s="134">
        <v>7.18</v>
      </c>
      <c r="AA68" s="132">
        <v>63.13</v>
      </c>
      <c r="AB68" s="132">
        <v>63.07</v>
      </c>
      <c r="AC68" s="214">
        <v>1231</v>
      </c>
      <c r="AD68" s="41">
        <v>3</v>
      </c>
      <c r="AE68" s="41">
        <v>4</v>
      </c>
      <c r="AF68" s="64" t="s">
        <v>1176</v>
      </c>
      <c r="AG68" s="41">
        <v>3</v>
      </c>
      <c r="AH68" s="41">
        <v>4</v>
      </c>
      <c r="AI68" s="63" t="s">
        <v>1176</v>
      </c>
      <c r="AJ68" s="126"/>
      <c r="AK68" s="141">
        <v>75</v>
      </c>
    </row>
    <row r="69" spans="1:37" s="98" customFormat="1" ht="13.5" customHeight="1">
      <c r="A69" s="124" t="s">
        <v>1296</v>
      </c>
      <c r="B69" s="191">
        <v>105</v>
      </c>
      <c r="C69" s="126">
        <v>330</v>
      </c>
      <c r="D69" s="126">
        <v>300</v>
      </c>
      <c r="E69" s="127">
        <v>9.5</v>
      </c>
      <c r="F69" s="127">
        <v>16.5</v>
      </c>
      <c r="G69" s="133">
        <v>27</v>
      </c>
      <c r="H69" s="134">
        <v>133.5</v>
      </c>
      <c r="I69" s="126">
        <v>297</v>
      </c>
      <c r="J69" s="126">
        <v>243</v>
      </c>
      <c r="K69" s="126" t="s">
        <v>1227</v>
      </c>
      <c r="L69" s="129">
        <v>118</v>
      </c>
      <c r="M69" s="130">
        <v>198</v>
      </c>
      <c r="N69" s="131">
        <v>1.7949999999999999</v>
      </c>
      <c r="O69" s="131">
        <v>17.13</v>
      </c>
      <c r="P69" s="124" t="s">
        <v>1296</v>
      </c>
      <c r="Q69" s="125">
        <v>105</v>
      </c>
      <c r="R69" s="127">
        <v>27690</v>
      </c>
      <c r="S69" s="129">
        <v>1678</v>
      </c>
      <c r="T69" s="129">
        <v>1850</v>
      </c>
      <c r="U69" s="132">
        <v>14.4</v>
      </c>
      <c r="V69" s="134">
        <v>44.95</v>
      </c>
      <c r="W69" s="129">
        <v>7436</v>
      </c>
      <c r="X69" s="127">
        <v>495.7</v>
      </c>
      <c r="Y69" s="127">
        <v>755.9</v>
      </c>
      <c r="Z69" s="134">
        <v>7.46</v>
      </c>
      <c r="AA69" s="132">
        <v>74.13</v>
      </c>
      <c r="AB69" s="132">
        <v>127.2</v>
      </c>
      <c r="AC69" s="214">
        <v>1824</v>
      </c>
      <c r="AD69" s="41">
        <v>1</v>
      </c>
      <c r="AE69" s="41">
        <v>3</v>
      </c>
      <c r="AF69" s="64">
        <v>3</v>
      </c>
      <c r="AG69" s="41">
        <v>1</v>
      </c>
      <c r="AH69" s="41">
        <v>3</v>
      </c>
      <c r="AI69" s="63">
        <v>3</v>
      </c>
      <c r="AJ69" s="126" t="s">
        <v>1221</v>
      </c>
      <c r="AK69" s="141">
        <v>76</v>
      </c>
    </row>
    <row r="70" spans="1:37" s="98" customFormat="1" ht="13.5" customHeight="1">
      <c r="A70" s="124" t="s">
        <v>1297</v>
      </c>
      <c r="B70" s="192">
        <v>134</v>
      </c>
      <c r="C70" s="126">
        <v>340</v>
      </c>
      <c r="D70" s="126">
        <v>300</v>
      </c>
      <c r="E70" s="127">
        <v>12</v>
      </c>
      <c r="F70" s="127">
        <v>21.5</v>
      </c>
      <c r="G70" s="133">
        <v>27</v>
      </c>
      <c r="H70" s="134">
        <v>170.9</v>
      </c>
      <c r="I70" s="126">
        <v>297</v>
      </c>
      <c r="J70" s="126">
        <v>243</v>
      </c>
      <c r="K70" s="126" t="s">
        <v>1227</v>
      </c>
      <c r="L70" s="129">
        <v>122</v>
      </c>
      <c r="M70" s="130">
        <v>198</v>
      </c>
      <c r="N70" s="131">
        <v>1.81</v>
      </c>
      <c r="O70" s="131">
        <v>13.49</v>
      </c>
      <c r="P70" s="124" t="s">
        <v>1297</v>
      </c>
      <c r="Q70" s="125">
        <v>134</v>
      </c>
      <c r="R70" s="127">
        <v>36660</v>
      </c>
      <c r="S70" s="129">
        <v>2156</v>
      </c>
      <c r="T70" s="129">
        <v>2408</v>
      </c>
      <c r="U70" s="132">
        <v>14.65</v>
      </c>
      <c r="V70" s="134">
        <v>56.09</v>
      </c>
      <c r="W70" s="129">
        <v>9690</v>
      </c>
      <c r="X70" s="127">
        <v>646</v>
      </c>
      <c r="Y70" s="127">
        <v>985.7</v>
      </c>
      <c r="Z70" s="134">
        <v>7.53</v>
      </c>
      <c r="AA70" s="132">
        <v>86.63</v>
      </c>
      <c r="AB70" s="132">
        <v>257.2</v>
      </c>
      <c r="AC70" s="214">
        <v>2454</v>
      </c>
      <c r="AD70" s="41">
        <v>1</v>
      </c>
      <c r="AE70" s="41">
        <v>1</v>
      </c>
      <c r="AF70" s="64">
        <v>1</v>
      </c>
      <c r="AG70" s="41">
        <v>1</v>
      </c>
      <c r="AH70" s="41">
        <v>1</v>
      </c>
      <c r="AI70" s="63">
        <v>1</v>
      </c>
      <c r="AJ70" s="126" t="s">
        <v>1221</v>
      </c>
      <c r="AK70" s="141">
        <v>77</v>
      </c>
    </row>
    <row r="71" spans="1:37" s="98" customFormat="1" ht="13.5" customHeight="1">
      <c r="A71" s="124" t="s">
        <v>1298</v>
      </c>
      <c r="B71" s="192">
        <v>248</v>
      </c>
      <c r="C71" s="126">
        <v>377</v>
      </c>
      <c r="D71" s="126">
        <v>309</v>
      </c>
      <c r="E71" s="127">
        <v>21</v>
      </c>
      <c r="F71" s="127">
        <v>40</v>
      </c>
      <c r="G71" s="133">
        <v>27</v>
      </c>
      <c r="H71" s="134">
        <v>315.8</v>
      </c>
      <c r="I71" s="126">
        <v>297</v>
      </c>
      <c r="J71" s="126">
        <v>243</v>
      </c>
      <c r="K71" s="126" t="s">
        <v>1227</v>
      </c>
      <c r="L71" s="129">
        <v>132</v>
      </c>
      <c r="M71" s="130">
        <v>204</v>
      </c>
      <c r="N71" s="131">
        <v>1.9019999999999999</v>
      </c>
      <c r="O71" s="131">
        <v>7.67</v>
      </c>
      <c r="P71" s="124" t="s">
        <v>1298</v>
      </c>
      <c r="Q71" s="125">
        <v>248</v>
      </c>
      <c r="R71" s="127">
        <v>76370</v>
      </c>
      <c r="S71" s="129">
        <v>4052</v>
      </c>
      <c r="T71" s="129">
        <v>4718</v>
      </c>
      <c r="U71" s="132">
        <v>15.55</v>
      </c>
      <c r="V71" s="134">
        <v>98.63</v>
      </c>
      <c r="W71" s="129">
        <v>19710</v>
      </c>
      <c r="X71" s="127">
        <v>1276</v>
      </c>
      <c r="Y71" s="127">
        <v>1953</v>
      </c>
      <c r="Z71" s="134">
        <v>7.9</v>
      </c>
      <c r="AA71" s="132">
        <v>132.6</v>
      </c>
      <c r="AB71" s="132">
        <v>1506</v>
      </c>
      <c r="AC71" s="214">
        <v>5584</v>
      </c>
      <c r="AD71" s="41">
        <v>1</v>
      </c>
      <c r="AE71" s="41">
        <v>1</v>
      </c>
      <c r="AF71" s="64">
        <v>1</v>
      </c>
      <c r="AG71" s="41">
        <v>1</v>
      </c>
      <c r="AH71" s="41">
        <v>1</v>
      </c>
      <c r="AI71" s="63">
        <v>1</v>
      </c>
      <c r="AJ71" s="126" t="s">
        <v>1221</v>
      </c>
      <c r="AK71" s="141">
        <v>78</v>
      </c>
    </row>
    <row r="72" spans="1:37" s="98" customFormat="1" ht="13.5" customHeight="1">
      <c r="A72" s="124" t="s">
        <v>1299</v>
      </c>
      <c r="B72" s="192">
        <v>83.7</v>
      </c>
      <c r="C72" s="126">
        <v>339</v>
      </c>
      <c r="D72" s="126">
        <v>300</v>
      </c>
      <c r="E72" s="127">
        <v>9</v>
      </c>
      <c r="F72" s="127">
        <v>12</v>
      </c>
      <c r="G72" s="133">
        <v>27</v>
      </c>
      <c r="H72" s="134">
        <v>106.6</v>
      </c>
      <c r="I72" s="126">
        <v>315</v>
      </c>
      <c r="J72" s="126">
        <v>261</v>
      </c>
      <c r="K72" s="126" t="s">
        <v>1227</v>
      </c>
      <c r="L72" s="129">
        <v>118</v>
      </c>
      <c r="M72" s="130">
        <v>198</v>
      </c>
      <c r="N72" s="131">
        <v>1.8140000000000001</v>
      </c>
      <c r="O72" s="131">
        <v>21.67</v>
      </c>
      <c r="P72" s="124" t="s">
        <v>1299</v>
      </c>
      <c r="Q72" s="125">
        <v>83.7</v>
      </c>
      <c r="R72" s="127">
        <v>23040</v>
      </c>
      <c r="S72" s="129">
        <v>1359</v>
      </c>
      <c r="T72" s="129">
        <v>1495</v>
      </c>
      <c r="U72" s="132">
        <v>14.7</v>
      </c>
      <c r="V72" s="134">
        <v>42.17</v>
      </c>
      <c r="W72" s="129">
        <v>5410</v>
      </c>
      <c r="X72" s="127">
        <v>360.7</v>
      </c>
      <c r="Y72" s="127">
        <v>553</v>
      </c>
      <c r="Z72" s="134">
        <v>7.12</v>
      </c>
      <c r="AA72" s="132">
        <v>64.63</v>
      </c>
      <c r="AB72" s="132">
        <v>70.989999999999995</v>
      </c>
      <c r="AC72" s="214">
        <v>1444</v>
      </c>
      <c r="AD72" s="41">
        <v>3</v>
      </c>
      <c r="AE72" s="41">
        <v>4</v>
      </c>
      <c r="AF72" s="64" t="s">
        <v>1176</v>
      </c>
      <c r="AG72" s="41">
        <v>3</v>
      </c>
      <c r="AH72" s="41">
        <v>4</v>
      </c>
      <c r="AI72" s="63" t="s">
        <v>1176</v>
      </c>
      <c r="AJ72" s="126"/>
      <c r="AK72" s="141">
        <v>80</v>
      </c>
    </row>
    <row r="73" spans="1:37" s="98" customFormat="1" ht="13.5" customHeight="1">
      <c r="A73" s="124" t="s">
        <v>1300</v>
      </c>
      <c r="B73" s="192">
        <v>112</v>
      </c>
      <c r="C73" s="126">
        <v>350</v>
      </c>
      <c r="D73" s="126">
        <v>300</v>
      </c>
      <c r="E73" s="127">
        <v>10</v>
      </c>
      <c r="F73" s="127">
        <v>17.5</v>
      </c>
      <c r="G73" s="133">
        <v>27</v>
      </c>
      <c r="H73" s="134">
        <v>142.80000000000001</v>
      </c>
      <c r="I73" s="126">
        <v>315</v>
      </c>
      <c r="J73" s="126">
        <v>261</v>
      </c>
      <c r="K73" s="126" t="s">
        <v>1227</v>
      </c>
      <c r="L73" s="129">
        <v>120</v>
      </c>
      <c r="M73" s="130">
        <v>198</v>
      </c>
      <c r="N73" s="131">
        <v>1.8340000000000001</v>
      </c>
      <c r="O73" s="131">
        <v>16.36</v>
      </c>
      <c r="P73" s="124" t="s">
        <v>1300</v>
      </c>
      <c r="Q73" s="125">
        <v>112</v>
      </c>
      <c r="R73" s="127">
        <v>33090</v>
      </c>
      <c r="S73" s="129">
        <v>1891</v>
      </c>
      <c r="T73" s="129">
        <v>2088</v>
      </c>
      <c r="U73" s="132">
        <v>15.22</v>
      </c>
      <c r="V73" s="134">
        <v>48.96</v>
      </c>
      <c r="W73" s="129">
        <v>7887</v>
      </c>
      <c r="X73" s="127">
        <v>525.79999999999995</v>
      </c>
      <c r="Y73" s="127">
        <v>802.3</v>
      </c>
      <c r="Z73" s="134">
        <v>7.43</v>
      </c>
      <c r="AA73" s="132">
        <v>76.63</v>
      </c>
      <c r="AB73" s="132">
        <v>148.80000000000001</v>
      </c>
      <c r="AC73" s="214">
        <v>2177</v>
      </c>
      <c r="AD73" s="41">
        <v>1</v>
      </c>
      <c r="AE73" s="41">
        <v>2</v>
      </c>
      <c r="AF73" s="64">
        <v>3</v>
      </c>
      <c r="AG73" s="41">
        <v>1</v>
      </c>
      <c r="AH73" s="41">
        <v>2</v>
      </c>
      <c r="AI73" s="63">
        <v>3</v>
      </c>
      <c r="AJ73" s="126" t="s">
        <v>1221</v>
      </c>
      <c r="AK73" s="141">
        <v>81</v>
      </c>
    </row>
    <row r="74" spans="1:37" s="98" customFormat="1" ht="13.5" customHeight="1">
      <c r="A74" s="124" t="s">
        <v>1301</v>
      </c>
      <c r="B74" s="192">
        <v>142</v>
      </c>
      <c r="C74" s="126">
        <v>360</v>
      </c>
      <c r="D74" s="126">
        <v>300</v>
      </c>
      <c r="E74" s="127">
        <v>12.5</v>
      </c>
      <c r="F74" s="127">
        <v>22.5</v>
      </c>
      <c r="G74" s="133">
        <v>27</v>
      </c>
      <c r="H74" s="134">
        <v>180.6</v>
      </c>
      <c r="I74" s="126">
        <v>315</v>
      </c>
      <c r="J74" s="126">
        <v>261</v>
      </c>
      <c r="K74" s="126" t="s">
        <v>1227</v>
      </c>
      <c r="L74" s="129">
        <v>122</v>
      </c>
      <c r="M74" s="130">
        <v>198</v>
      </c>
      <c r="N74" s="131">
        <v>1.849</v>
      </c>
      <c r="O74" s="131">
        <v>13.04</v>
      </c>
      <c r="P74" s="124" t="s">
        <v>1301</v>
      </c>
      <c r="Q74" s="125">
        <v>142</v>
      </c>
      <c r="R74" s="127">
        <v>43190</v>
      </c>
      <c r="S74" s="129">
        <v>2400</v>
      </c>
      <c r="T74" s="129">
        <v>2683</v>
      </c>
      <c r="U74" s="132">
        <v>15.46</v>
      </c>
      <c r="V74" s="134">
        <v>60.6</v>
      </c>
      <c r="W74" s="129">
        <v>10140</v>
      </c>
      <c r="X74" s="127">
        <v>676.1</v>
      </c>
      <c r="Y74" s="127">
        <v>1032</v>
      </c>
      <c r="Z74" s="134">
        <v>7.49</v>
      </c>
      <c r="AA74" s="132">
        <v>89.13</v>
      </c>
      <c r="AB74" s="132">
        <v>292.5</v>
      </c>
      <c r="AC74" s="214">
        <v>2883</v>
      </c>
      <c r="AD74" s="41">
        <v>1</v>
      </c>
      <c r="AE74" s="41">
        <v>1</v>
      </c>
      <c r="AF74" s="64">
        <v>1</v>
      </c>
      <c r="AG74" s="41">
        <v>1</v>
      </c>
      <c r="AH74" s="41">
        <v>1</v>
      </c>
      <c r="AI74" s="63">
        <v>1</v>
      </c>
      <c r="AJ74" s="126" t="s">
        <v>1221</v>
      </c>
      <c r="AK74" s="141">
        <v>82</v>
      </c>
    </row>
    <row r="75" spans="1:37" s="98" customFormat="1" ht="13.5" customHeight="1">
      <c r="A75" s="124" t="s">
        <v>1302</v>
      </c>
      <c r="B75" s="191">
        <v>250</v>
      </c>
      <c r="C75" s="126">
        <v>395</v>
      </c>
      <c r="D75" s="126">
        <v>308</v>
      </c>
      <c r="E75" s="127">
        <v>21</v>
      </c>
      <c r="F75" s="127">
        <v>40</v>
      </c>
      <c r="G75" s="133">
        <v>27</v>
      </c>
      <c r="H75" s="134">
        <v>318.8</v>
      </c>
      <c r="I75" s="126">
        <v>315</v>
      </c>
      <c r="J75" s="126">
        <v>261</v>
      </c>
      <c r="K75" s="126" t="s">
        <v>1227</v>
      </c>
      <c r="L75" s="129">
        <v>132</v>
      </c>
      <c r="M75" s="130">
        <v>204</v>
      </c>
      <c r="N75" s="131">
        <v>1.9339999999999999</v>
      </c>
      <c r="O75" s="131">
        <v>7.73</v>
      </c>
      <c r="P75" s="124" t="s">
        <v>1302</v>
      </c>
      <c r="Q75" s="125">
        <v>250</v>
      </c>
      <c r="R75" s="127">
        <v>84870</v>
      </c>
      <c r="S75" s="129">
        <v>4297</v>
      </c>
      <c r="T75" s="129">
        <v>4989</v>
      </c>
      <c r="U75" s="132">
        <v>16.32</v>
      </c>
      <c r="V75" s="134">
        <v>102.4</v>
      </c>
      <c r="W75" s="129">
        <v>19520</v>
      </c>
      <c r="X75" s="127">
        <v>1268</v>
      </c>
      <c r="Y75" s="127">
        <v>1942</v>
      </c>
      <c r="Z75" s="134">
        <v>7.83</v>
      </c>
      <c r="AA75" s="132">
        <v>132.6</v>
      </c>
      <c r="AB75" s="132">
        <v>1507</v>
      </c>
      <c r="AC75" s="214">
        <v>6137</v>
      </c>
      <c r="AD75" s="41">
        <v>1</v>
      </c>
      <c r="AE75" s="41">
        <v>1</v>
      </c>
      <c r="AF75" s="64">
        <v>1</v>
      </c>
      <c r="AG75" s="41">
        <v>1</v>
      </c>
      <c r="AH75" s="41">
        <v>1</v>
      </c>
      <c r="AI75" s="63">
        <v>1</v>
      </c>
      <c r="AJ75" s="126" t="s">
        <v>1221</v>
      </c>
      <c r="AK75" s="141">
        <v>83</v>
      </c>
    </row>
    <row r="76" spans="1:37" s="98" customFormat="1" ht="13.5" customHeight="1">
      <c r="A76" s="124" t="s">
        <v>1303</v>
      </c>
      <c r="B76" s="192">
        <v>92.4</v>
      </c>
      <c r="C76" s="126">
        <v>378</v>
      </c>
      <c r="D76" s="126">
        <v>300</v>
      </c>
      <c r="E76" s="127">
        <v>9.5</v>
      </c>
      <c r="F76" s="127">
        <v>13</v>
      </c>
      <c r="G76" s="133">
        <v>27</v>
      </c>
      <c r="H76" s="134">
        <v>117.7</v>
      </c>
      <c r="I76" s="126">
        <v>352</v>
      </c>
      <c r="J76" s="126">
        <v>298</v>
      </c>
      <c r="K76" s="126" t="s">
        <v>1227</v>
      </c>
      <c r="L76" s="129">
        <v>118</v>
      </c>
      <c r="M76" s="130">
        <v>198</v>
      </c>
      <c r="N76" s="131">
        <v>1.891</v>
      </c>
      <c r="O76" s="131">
        <v>20.46</v>
      </c>
      <c r="P76" s="124" t="s">
        <v>1303</v>
      </c>
      <c r="Q76" s="125">
        <v>92.4</v>
      </c>
      <c r="R76" s="127">
        <v>31250</v>
      </c>
      <c r="S76" s="129">
        <v>1654</v>
      </c>
      <c r="T76" s="129">
        <v>1824</v>
      </c>
      <c r="U76" s="132">
        <v>16.3</v>
      </c>
      <c r="V76" s="134">
        <v>47.95</v>
      </c>
      <c r="W76" s="129">
        <v>5861</v>
      </c>
      <c r="X76" s="127">
        <v>390.8</v>
      </c>
      <c r="Y76" s="127">
        <v>599.70000000000005</v>
      </c>
      <c r="Z76" s="134">
        <v>7.06</v>
      </c>
      <c r="AA76" s="132">
        <v>67.13</v>
      </c>
      <c r="AB76" s="132">
        <v>84.69</v>
      </c>
      <c r="AC76" s="214">
        <v>1948</v>
      </c>
      <c r="AD76" s="41">
        <v>3</v>
      </c>
      <c r="AE76" s="41">
        <v>3</v>
      </c>
      <c r="AF76" s="64" t="s">
        <v>1176</v>
      </c>
      <c r="AG76" s="41">
        <v>3</v>
      </c>
      <c r="AH76" s="41">
        <v>3</v>
      </c>
      <c r="AI76" s="63" t="s">
        <v>1176</v>
      </c>
      <c r="AJ76" s="126"/>
      <c r="AK76" s="98">
        <v>85</v>
      </c>
    </row>
    <row r="77" spans="1:37" s="98" customFormat="1" ht="13.5" customHeight="1">
      <c r="A77" s="124" t="s">
        <v>1304</v>
      </c>
      <c r="B77" s="192">
        <v>125</v>
      </c>
      <c r="C77" s="126">
        <v>390</v>
      </c>
      <c r="D77" s="126">
        <v>300</v>
      </c>
      <c r="E77" s="127">
        <v>11</v>
      </c>
      <c r="F77" s="127">
        <v>19</v>
      </c>
      <c r="G77" s="133">
        <v>27</v>
      </c>
      <c r="H77" s="134">
        <v>159</v>
      </c>
      <c r="I77" s="126">
        <v>352</v>
      </c>
      <c r="J77" s="126">
        <v>298</v>
      </c>
      <c r="K77" s="126" t="s">
        <v>1227</v>
      </c>
      <c r="L77" s="129">
        <v>120</v>
      </c>
      <c r="M77" s="130">
        <v>198</v>
      </c>
      <c r="N77" s="131">
        <v>1.9119999999999999</v>
      </c>
      <c r="O77" s="131">
        <v>15.32</v>
      </c>
      <c r="P77" s="124" t="s">
        <v>1304</v>
      </c>
      <c r="Q77" s="125">
        <v>125</v>
      </c>
      <c r="R77" s="127">
        <v>45070</v>
      </c>
      <c r="S77" s="129">
        <v>2311</v>
      </c>
      <c r="T77" s="129">
        <v>2562</v>
      </c>
      <c r="U77" s="132">
        <v>16.84</v>
      </c>
      <c r="V77" s="134">
        <v>57.33</v>
      </c>
      <c r="W77" s="129">
        <v>8564</v>
      </c>
      <c r="X77" s="127">
        <v>570.9</v>
      </c>
      <c r="Y77" s="127">
        <v>872.9</v>
      </c>
      <c r="Z77" s="134">
        <v>7.34</v>
      </c>
      <c r="AA77" s="132">
        <v>80.63</v>
      </c>
      <c r="AB77" s="132">
        <v>189</v>
      </c>
      <c r="AC77" s="214">
        <v>2942</v>
      </c>
      <c r="AD77" s="41">
        <v>1</v>
      </c>
      <c r="AE77" s="41">
        <v>1</v>
      </c>
      <c r="AF77" s="64">
        <v>3</v>
      </c>
      <c r="AG77" s="41">
        <v>1</v>
      </c>
      <c r="AH77" s="41">
        <v>2</v>
      </c>
      <c r="AI77" s="63">
        <v>3</v>
      </c>
      <c r="AJ77" s="126" t="s">
        <v>1221</v>
      </c>
      <c r="AK77" s="98">
        <v>86</v>
      </c>
    </row>
    <row r="78" spans="1:37" s="98" customFormat="1" ht="13.5" customHeight="1">
      <c r="A78" s="124" t="s">
        <v>1305</v>
      </c>
      <c r="B78" s="191">
        <v>155</v>
      </c>
      <c r="C78" s="126">
        <v>400</v>
      </c>
      <c r="D78" s="126">
        <v>300</v>
      </c>
      <c r="E78" s="127">
        <v>13.5</v>
      </c>
      <c r="F78" s="127">
        <v>24</v>
      </c>
      <c r="G78" s="133">
        <v>27</v>
      </c>
      <c r="H78" s="134">
        <v>197.8</v>
      </c>
      <c r="I78" s="126">
        <v>352</v>
      </c>
      <c r="J78" s="126">
        <v>298</v>
      </c>
      <c r="K78" s="126" t="s">
        <v>1227</v>
      </c>
      <c r="L78" s="129">
        <v>124</v>
      </c>
      <c r="M78" s="130">
        <v>198</v>
      </c>
      <c r="N78" s="131">
        <v>1.927</v>
      </c>
      <c r="O78" s="131">
        <v>12.41</v>
      </c>
      <c r="P78" s="124" t="s">
        <v>1305</v>
      </c>
      <c r="Q78" s="125">
        <v>155</v>
      </c>
      <c r="R78" s="127">
        <v>57680</v>
      </c>
      <c r="S78" s="129">
        <v>2884</v>
      </c>
      <c r="T78" s="129">
        <v>3232</v>
      </c>
      <c r="U78" s="132">
        <v>17.079999999999998</v>
      </c>
      <c r="V78" s="134">
        <v>69.98</v>
      </c>
      <c r="W78" s="129">
        <v>10820</v>
      </c>
      <c r="X78" s="127">
        <v>721.3</v>
      </c>
      <c r="Y78" s="127">
        <v>1104</v>
      </c>
      <c r="Z78" s="134">
        <v>7.4</v>
      </c>
      <c r="AA78" s="132">
        <v>93.13</v>
      </c>
      <c r="AB78" s="132">
        <v>355.7</v>
      </c>
      <c r="AC78" s="214">
        <v>3817</v>
      </c>
      <c r="AD78" s="41">
        <v>1</v>
      </c>
      <c r="AE78" s="41">
        <v>1</v>
      </c>
      <c r="AF78" s="64">
        <v>1</v>
      </c>
      <c r="AG78" s="41">
        <v>1</v>
      </c>
      <c r="AH78" s="41">
        <v>1</v>
      </c>
      <c r="AI78" s="63">
        <v>1</v>
      </c>
      <c r="AJ78" s="126" t="s">
        <v>1221</v>
      </c>
      <c r="AK78" s="98">
        <v>87</v>
      </c>
    </row>
    <row r="79" spans="1:37" s="98" customFormat="1" ht="13.5" customHeight="1">
      <c r="A79" s="124" t="s">
        <v>1306</v>
      </c>
      <c r="B79" s="192">
        <v>256</v>
      </c>
      <c r="C79" s="126">
        <v>432</v>
      </c>
      <c r="D79" s="126">
        <v>307</v>
      </c>
      <c r="E79" s="127">
        <v>21</v>
      </c>
      <c r="F79" s="127">
        <v>40</v>
      </c>
      <c r="G79" s="133">
        <v>27</v>
      </c>
      <c r="H79" s="134">
        <v>325.8</v>
      </c>
      <c r="I79" s="126">
        <v>352</v>
      </c>
      <c r="J79" s="126">
        <v>298</v>
      </c>
      <c r="K79" s="126" t="s">
        <v>1227</v>
      </c>
      <c r="L79" s="129">
        <v>132</v>
      </c>
      <c r="M79" s="130">
        <v>202</v>
      </c>
      <c r="N79" s="131">
        <v>2.004</v>
      </c>
      <c r="O79" s="131">
        <v>7.835</v>
      </c>
      <c r="P79" s="124" t="s">
        <v>1306</v>
      </c>
      <c r="Q79" s="125">
        <v>256</v>
      </c>
      <c r="R79" s="127">
        <v>104100</v>
      </c>
      <c r="S79" s="129">
        <v>4820</v>
      </c>
      <c r="T79" s="129">
        <v>5571</v>
      </c>
      <c r="U79" s="132">
        <v>17.88</v>
      </c>
      <c r="V79" s="134">
        <v>110.2</v>
      </c>
      <c r="W79" s="129">
        <v>19340</v>
      </c>
      <c r="X79" s="127">
        <v>1260</v>
      </c>
      <c r="Y79" s="127">
        <v>1934</v>
      </c>
      <c r="Z79" s="134">
        <v>7.7</v>
      </c>
      <c r="AA79" s="132">
        <v>132.6</v>
      </c>
      <c r="AB79" s="132">
        <v>1515</v>
      </c>
      <c r="AC79" s="214">
        <v>7410</v>
      </c>
      <c r="AD79" s="41">
        <v>1</v>
      </c>
      <c r="AE79" s="41">
        <v>1</v>
      </c>
      <c r="AF79" s="64">
        <v>1</v>
      </c>
      <c r="AG79" s="41">
        <v>1</v>
      </c>
      <c r="AH79" s="41">
        <v>1</v>
      </c>
      <c r="AI79" s="63">
        <v>1</v>
      </c>
      <c r="AJ79" s="126" t="s">
        <v>1221</v>
      </c>
      <c r="AK79" s="98">
        <v>88</v>
      </c>
    </row>
    <row r="80" spans="1:37" s="98" customFormat="1" ht="13.5" customHeight="1">
      <c r="A80" s="124" t="s">
        <v>1307</v>
      </c>
      <c r="B80" s="192">
        <v>99.7</v>
      </c>
      <c r="C80" s="126">
        <v>425</v>
      </c>
      <c r="D80" s="126">
        <v>300</v>
      </c>
      <c r="E80" s="127">
        <v>10</v>
      </c>
      <c r="F80" s="127">
        <v>13.5</v>
      </c>
      <c r="G80" s="133">
        <v>27</v>
      </c>
      <c r="H80" s="134">
        <v>127.1</v>
      </c>
      <c r="I80" s="126">
        <v>398</v>
      </c>
      <c r="J80" s="126">
        <v>344</v>
      </c>
      <c r="K80" s="126" t="s">
        <v>1227</v>
      </c>
      <c r="L80" s="129">
        <v>120</v>
      </c>
      <c r="M80" s="130">
        <v>198</v>
      </c>
      <c r="N80" s="131">
        <v>1.984</v>
      </c>
      <c r="O80" s="131">
        <v>19.89</v>
      </c>
      <c r="P80" s="124" t="s">
        <v>1307</v>
      </c>
      <c r="Q80" s="125">
        <v>99.7</v>
      </c>
      <c r="R80" s="127">
        <v>41890</v>
      </c>
      <c r="S80" s="129">
        <v>1971</v>
      </c>
      <c r="T80" s="129">
        <v>2183</v>
      </c>
      <c r="U80" s="132">
        <v>18.16</v>
      </c>
      <c r="V80" s="134">
        <v>54.7</v>
      </c>
      <c r="W80" s="129">
        <v>6088</v>
      </c>
      <c r="X80" s="127">
        <v>405.8</v>
      </c>
      <c r="Y80" s="127">
        <v>624.4</v>
      </c>
      <c r="Z80" s="134">
        <v>6.92</v>
      </c>
      <c r="AA80" s="132">
        <v>68.63</v>
      </c>
      <c r="AB80" s="132">
        <v>95.61</v>
      </c>
      <c r="AC80" s="214">
        <v>2572</v>
      </c>
      <c r="AD80" s="41">
        <v>3</v>
      </c>
      <c r="AE80" s="41">
        <v>3</v>
      </c>
      <c r="AF80" s="64" t="s">
        <v>1176</v>
      </c>
      <c r="AG80" s="41">
        <v>3</v>
      </c>
      <c r="AH80" s="41">
        <v>4</v>
      </c>
      <c r="AI80" s="63" t="s">
        <v>1176</v>
      </c>
      <c r="AJ80" s="126"/>
      <c r="AK80" s="98">
        <v>90</v>
      </c>
    </row>
    <row r="81" spans="1:37" s="98" customFormat="1" ht="13.5" customHeight="1">
      <c r="A81" s="124" t="s">
        <v>1308</v>
      </c>
      <c r="B81" s="191">
        <v>140</v>
      </c>
      <c r="C81" s="126">
        <v>440</v>
      </c>
      <c r="D81" s="126">
        <v>300</v>
      </c>
      <c r="E81" s="127">
        <v>11.5</v>
      </c>
      <c r="F81" s="127">
        <v>21</v>
      </c>
      <c r="G81" s="133">
        <v>27</v>
      </c>
      <c r="H81" s="134">
        <v>178</v>
      </c>
      <c r="I81" s="126">
        <v>398</v>
      </c>
      <c r="J81" s="126">
        <v>344</v>
      </c>
      <c r="K81" s="126" t="s">
        <v>1227</v>
      </c>
      <c r="L81" s="129">
        <v>122</v>
      </c>
      <c r="M81" s="130">
        <v>198</v>
      </c>
      <c r="N81" s="131">
        <v>2.0110000000000001</v>
      </c>
      <c r="O81" s="131">
        <v>14.39</v>
      </c>
      <c r="P81" s="124" t="s">
        <v>1308</v>
      </c>
      <c r="Q81" s="125">
        <v>140</v>
      </c>
      <c r="R81" s="127">
        <v>63720</v>
      </c>
      <c r="S81" s="129">
        <v>2896</v>
      </c>
      <c r="T81" s="129">
        <v>3216</v>
      </c>
      <c r="U81" s="132">
        <v>18.920000000000002</v>
      </c>
      <c r="V81" s="134">
        <v>65.78</v>
      </c>
      <c r="W81" s="129">
        <v>9465</v>
      </c>
      <c r="X81" s="127">
        <v>631</v>
      </c>
      <c r="Y81" s="127">
        <v>965.5</v>
      </c>
      <c r="Z81" s="134">
        <v>7.29</v>
      </c>
      <c r="AA81" s="132">
        <v>85.13</v>
      </c>
      <c r="AB81" s="132">
        <v>243.8</v>
      </c>
      <c r="AC81" s="214">
        <v>4148</v>
      </c>
      <c r="AD81" s="41">
        <v>1</v>
      </c>
      <c r="AE81" s="41">
        <v>1</v>
      </c>
      <c r="AF81" s="64">
        <v>1</v>
      </c>
      <c r="AG81" s="41">
        <v>1</v>
      </c>
      <c r="AH81" s="41">
        <v>2</v>
      </c>
      <c r="AI81" s="63">
        <v>3</v>
      </c>
      <c r="AJ81" s="126" t="s">
        <v>1221</v>
      </c>
      <c r="AK81" s="98">
        <v>91</v>
      </c>
    </row>
    <row r="82" spans="1:37" s="98" customFormat="1" ht="13.5" customHeight="1">
      <c r="A82" s="124" t="s">
        <v>1309</v>
      </c>
      <c r="B82" s="192">
        <v>171</v>
      </c>
      <c r="C82" s="126">
        <v>450</v>
      </c>
      <c r="D82" s="126">
        <v>300</v>
      </c>
      <c r="E82" s="127">
        <v>14</v>
      </c>
      <c r="F82" s="127">
        <v>26</v>
      </c>
      <c r="G82" s="133">
        <v>27</v>
      </c>
      <c r="H82" s="134">
        <v>218</v>
      </c>
      <c r="I82" s="126">
        <v>398</v>
      </c>
      <c r="J82" s="126">
        <v>344</v>
      </c>
      <c r="K82" s="126" t="s">
        <v>1227</v>
      </c>
      <c r="L82" s="129">
        <v>124</v>
      </c>
      <c r="M82" s="130">
        <v>198</v>
      </c>
      <c r="N82" s="131">
        <v>2.0259999999999998</v>
      </c>
      <c r="O82" s="131">
        <v>11.84</v>
      </c>
      <c r="P82" s="124" t="s">
        <v>1309</v>
      </c>
      <c r="Q82" s="125">
        <v>171</v>
      </c>
      <c r="R82" s="127">
        <v>79890</v>
      </c>
      <c r="S82" s="129">
        <v>3551</v>
      </c>
      <c r="T82" s="129">
        <v>3982</v>
      </c>
      <c r="U82" s="132">
        <v>19.14</v>
      </c>
      <c r="V82" s="134">
        <v>79.66</v>
      </c>
      <c r="W82" s="129">
        <v>11720</v>
      </c>
      <c r="X82" s="127">
        <v>781.4</v>
      </c>
      <c r="Y82" s="127">
        <v>1198</v>
      </c>
      <c r="Z82" s="134">
        <v>7.33</v>
      </c>
      <c r="AA82" s="132">
        <v>97.63</v>
      </c>
      <c r="AB82" s="132">
        <v>440.5</v>
      </c>
      <c r="AC82" s="214">
        <v>5258</v>
      </c>
      <c r="AD82" s="41">
        <v>1</v>
      </c>
      <c r="AE82" s="41">
        <v>1</v>
      </c>
      <c r="AF82" s="64">
        <v>1</v>
      </c>
      <c r="AG82" s="41">
        <v>1</v>
      </c>
      <c r="AH82" s="41">
        <v>1</v>
      </c>
      <c r="AI82" s="63">
        <v>2</v>
      </c>
      <c r="AJ82" s="126" t="s">
        <v>1221</v>
      </c>
      <c r="AK82" s="98">
        <v>92</v>
      </c>
    </row>
    <row r="83" spans="1:37" s="98" customFormat="1" ht="13.5" customHeight="1">
      <c r="A83" s="124" t="s">
        <v>1310</v>
      </c>
      <c r="B83" s="192">
        <v>263</v>
      </c>
      <c r="C83" s="126">
        <v>478</v>
      </c>
      <c r="D83" s="126">
        <v>307</v>
      </c>
      <c r="E83" s="127">
        <v>21</v>
      </c>
      <c r="F83" s="127">
        <v>40</v>
      </c>
      <c r="G83" s="133">
        <v>27</v>
      </c>
      <c r="H83" s="134">
        <v>335.4</v>
      </c>
      <c r="I83" s="126">
        <v>398</v>
      </c>
      <c r="J83" s="126">
        <v>344</v>
      </c>
      <c r="K83" s="126" t="s">
        <v>1227</v>
      </c>
      <c r="L83" s="129">
        <v>132</v>
      </c>
      <c r="M83" s="130">
        <v>202</v>
      </c>
      <c r="N83" s="131">
        <v>2.0960000000000001</v>
      </c>
      <c r="O83" s="131">
        <v>7.9589999999999996</v>
      </c>
      <c r="P83" s="124" t="s">
        <v>1310</v>
      </c>
      <c r="Q83" s="125">
        <v>263</v>
      </c>
      <c r="R83" s="127">
        <v>131500</v>
      </c>
      <c r="S83" s="129">
        <v>5501</v>
      </c>
      <c r="T83" s="129">
        <v>6331</v>
      </c>
      <c r="U83" s="132">
        <v>19.8</v>
      </c>
      <c r="V83" s="134">
        <v>119.8</v>
      </c>
      <c r="W83" s="129">
        <v>19340</v>
      </c>
      <c r="X83" s="127">
        <v>1260</v>
      </c>
      <c r="Y83" s="127">
        <v>1939</v>
      </c>
      <c r="Z83" s="134">
        <v>7.59</v>
      </c>
      <c r="AA83" s="132">
        <v>132.6</v>
      </c>
      <c r="AB83" s="132">
        <v>1529</v>
      </c>
      <c r="AC83" s="214">
        <v>9251</v>
      </c>
      <c r="AD83" s="41">
        <v>1</v>
      </c>
      <c r="AE83" s="41">
        <v>1</v>
      </c>
      <c r="AF83" s="64">
        <v>1</v>
      </c>
      <c r="AG83" s="41">
        <v>1</v>
      </c>
      <c r="AH83" s="41">
        <v>1</v>
      </c>
      <c r="AI83" s="63">
        <v>1</v>
      </c>
      <c r="AJ83" s="126" t="s">
        <v>1221</v>
      </c>
      <c r="AK83" s="98">
        <v>93</v>
      </c>
    </row>
    <row r="84" spans="1:37" s="98" customFormat="1" ht="13.5" customHeight="1">
      <c r="A84" s="124" t="s">
        <v>1311</v>
      </c>
      <c r="B84" s="192">
        <v>107</v>
      </c>
      <c r="C84" s="126">
        <v>472</v>
      </c>
      <c r="D84" s="126">
        <v>300</v>
      </c>
      <c r="E84" s="127">
        <v>10.5</v>
      </c>
      <c r="F84" s="127">
        <v>14</v>
      </c>
      <c r="G84" s="133">
        <v>27</v>
      </c>
      <c r="H84" s="134">
        <v>136.9</v>
      </c>
      <c r="I84" s="126">
        <v>444</v>
      </c>
      <c r="J84" s="126">
        <v>390</v>
      </c>
      <c r="K84" s="126" t="s">
        <v>1227</v>
      </c>
      <c r="L84" s="129">
        <v>120</v>
      </c>
      <c r="M84" s="130">
        <v>198</v>
      </c>
      <c r="N84" s="131">
        <v>2.077</v>
      </c>
      <c r="O84" s="131">
        <v>19.329999999999998</v>
      </c>
      <c r="P84" s="124" t="s">
        <v>1311</v>
      </c>
      <c r="Q84" s="125">
        <v>107</v>
      </c>
      <c r="R84" s="127">
        <v>54640</v>
      </c>
      <c r="S84" s="129">
        <v>2315</v>
      </c>
      <c r="T84" s="129">
        <v>2576</v>
      </c>
      <c r="U84" s="132">
        <v>19.98</v>
      </c>
      <c r="V84" s="134">
        <v>61.91</v>
      </c>
      <c r="W84" s="129">
        <v>6314</v>
      </c>
      <c r="X84" s="127">
        <v>420.9</v>
      </c>
      <c r="Y84" s="127">
        <v>649.29999999999995</v>
      </c>
      <c r="Z84" s="134">
        <v>6.79</v>
      </c>
      <c r="AA84" s="132">
        <v>70.13</v>
      </c>
      <c r="AB84" s="132">
        <v>107.7</v>
      </c>
      <c r="AC84" s="214">
        <v>3304</v>
      </c>
      <c r="AD84" s="41">
        <v>2</v>
      </c>
      <c r="AE84" s="41">
        <v>3</v>
      </c>
      <c r="AF84" s="64" t="s">
        <v>1176</v>
      </c>
      <c r="AG84" s="41">
        <v>2</v>
      </c>
      <c r="AH84" s="41">
        <v>4</v>
      </c>
      <c r="AI84" s="63" t="s">
        <v>1176</v>
      </c>
      <c r="AJ84" s="126"/>
      <c r="AK84" s="98">
        <v>95</v>
      </c>
    </row>
    <row r="85" spans="1:37" s="98" customFormat="1" ht="13.5" customHeight="1">
      <c r="A85" s="124" t="s">
        <v>1312</v>
      </c>
      <c r="B85" s="192">
        <v>155</v>
      </c>
      <c r="C85" s="126">
        <v>490</v>
      </c>
      <c r="D85" s="126">
        <v>300</v>
      </c>
      <c r="E85" s="127">
        <v>12</v>
      </c>
      <c r="F85" s="127">
        <v>23</v>
      </c>
      <c r="G85" s="133">
        <v>27</v>
      </c>
      <c r="H85" s="134">
        <v>197.5</v>
      </c>
      <c r="I85" s="126">
        <v>444</v>
      </c>
      <c r="J85" s="126">
        <v>390</v>
      </c>
      <c r="K85" s="126" t="s">
        <v>1227</v>
      </c>
      <c r="L85" s="129">
        <v>122</v>
      </c>
      <c r="M85" s="130">
        <v>198</v>
      </c>
      <c r="N85" s="131">
        <v>2.11</v>
      </c>
      <c r="O85" s="131">
        <v>13.6</v>
      </c>
      <c r="P85" s="124" t="s">
        <v>1312</v>
      </c>
      <c r="Q85" s="125">
        <v>155</v>
      </c>
      <c r="R85" s="127">
        <v>86970</v>
      </c>
      <c r="S85" s="129">
        <v>3550</v>
      </c>
      <c r="T85" s="129">
        <v>3949</v>
      </c>
      <c r="U85" s="132">
        <v>20.98</v>
      </c>
      <c r="V85" s="134">
        <v>74.72</v>
      </c>
      <c r="W85" s="129">
        <v>10370</v>
      </c>
      <c r="X85" s="127">
        <v>691.1</v>
      </c>
      <c r="Y85" s="127">
        <v>1059</v>
      </c>
      <c r="Z85" s="134">
        <v>7.24</v>
      </c>
      <c r="AA85" s="132">
        <v>89.63</v>
      </c>
      <c r="AB85" s="132">
        <v>309.3</v>
      </c>
      <c r="AC85" s="214">
        <v>5643</v>
      </c>
      <c r="AD85" s="41">
        <v>1</v>
      </c>
      <c r="AE85" s="41">
        <v>1</v>
      </c>
      <c r="AF85" s="64">
        <v>1</v>
      </c>
      <c r="AG85" s="41">
        <v>1</v>
      </c>
      <c r="AH85" s="41">
        <v>3</v>
      </c>
      <c r="AI85" s="63">
        <v>4</v>
      </c>
      <c r="AJ85" s="126" t="s">
        <v>1221</v>
      </c>
      <c r="AK85" s="98">
        <v>96</v>
      </c>
    </row>
    <row r="86" spans="1:37" s="98" customFormat="1" ht="13.5" customHeight="1">
      <c r="A86" s="124" t="s">
        <v>1313</v>
      </c>
      <c r="B86" s="192">
        <v>187</v>
      </c>
      <c r="C86" s="126">
        <v>500</v>
      </c>
      <c r="D86" s="126">
        <v>300</v>
      </c>
      <c r="E86" s="127">
        <v>14.5</v>
      </c>
      <c r="F86" s="127">
        <v>28</v>
      </c>
      <c r="G86" s="133">
        <v>27</v>
      </c>
      <c r="H86" s="134">
        <v>238.6</v>
      </c>
      <c r="I86" s="126">
        <v>444</v>
      </c>
      <c r="J86" s="126">
        <v>390</v>
      </c>
      <c r="K86" s="126" t="s">
        <v>1227</v>
      </c>
      <c r="L86" s="129">
        <v>124</v>
      </c>
      <c r="M86" s="130">
        <v>198</v>
      </c>
      <c r="N86" s="131">
        <v>2.125</v>
      </c>
      <c r="O86" s="131">
        <v>11.34</v>
      </c>
      <c r="P86" s="124" t="s">
        <v>1313</v>
      </c>
      <c r="Q86" s="125">
        <v>187</v>
      </c>
      <c r="R86" s="127">
        <v>107200</v>
      </c>
      <c r="S86" s="129">
        <v>4287</v>
      </c>
      <c r="T86" s="129">
        <v>4815</v>
      </c>
      <c r="U86" s="132">
        <v>21.19</v>
      </c>
      <c r="V86" s="134">
        <v>89.82</v>
      </c>
      <c r="W86" s="129">
        <v>12620</v>
      </c>
      <c r="X86" s="127">
        <v>841.6</v>
      </c>
      <c r="Y86" s="127">
        <v>1292</v>
      </c>
      <c r="Z86" s="134">
        <v>7.27</v>
      </c>
      <c r="AA86" s="132">
        <v>102.1</v>
      </c>
      <c r="AB86" s="132">
        <v>538.4</v>
      </c>
      <c r="AC86" s="214">
        <v>7018</v>
      </c>
      <c r="AD86" s="41">
        <v>1</v>
      </c>
      <c r="AE86" s="41">
        <v>1</v>
      </c>
      <c r="AF86" s="64">
        <v>1</v>
      </c>
      <c r="AG86" s="41">
        <v>1</v>
      </c>
      <c r="AH86" s="41">
        <v>2</v>
      </c>
      <c r="AI86" s="63">
        <v>2</v>
      </c>
      <c r="AJ86" s="126" t="s">
        <v>1221</v>
      </c>
      <c r="AK86" s="98">
        <v>97</v>
      </c>
    </row>
    <row r="87" spans="1:37" s="98" customFormat="1" ht="13.5" customHeight="1">
      <c r="A87" s="124" t="s">
        <v>1314</v>
      </c>
      <c r="B87" s="192">
        <v>270</v>
      </c>
      <c r="C87" s="126">
        <v>524</v>
      </c>
      <c r="D87" s="126">
        <v>306</v>
      </c>
      <c r="E87" s="127">
        <v>21</v>
      </c>
      <c r="F87" s="127">
        <v>40</v>
      </c>
      <c r="G87" s="133">
        <v>27</v>
      </c>
      <c r="H87" s="134">
        <v>344.3</v>
      </c>
      <c r="I87" s="126">
        <v>444</v>
      </c>
      <c r="J87" s="126">
        <v>390</v>
      </c>
      <c r="K87" s="126" t="s">
        <v>1227</v>
      </c>
      <c r="L87" s="129">
        <v>132</v>
      </c>
      <c r="M87" s="130">
        <v>202</v>
      </c>
      <c r="N87" s="131">
        <v>2.1840000000000002</v>
      </c>
      <c r="O87" s="131">
        <v>8.0790000000000006</v>
      </c>
      <c r="P87" s="124" t="s">
        <v>1314</v>
      </c>
      <c r="Q87" s="125">
        <v>270</v>
      </c>
      <c r="R87" s="127">
        <v>161900</v>
      </c>
      <c r="S87" s="129">
        <v>6180</v>
      </c>
      <c r="T87" s="129">
        <v>7094</v>
      </c>
      <c r="U87" s="132">
        <v>21.69</v>
      </c>
      <c r="V87" s="134">
        <v>129.5</v>
      </c>
      <c r="W87" s="129">
        <v>19150</v>
      </c>
      <c r="X87" s="127">
        <v>1252</v>
      </c>
      <c r="Y87" s="127">
        <v>1932</v>
      </c>
      <c r="Z87" s="134">
        <v>7.46</v>
      </c>
      <c r="AA87" s="132">
        <v>132.6</v>
      </c>
      <c r="AB87" s="132">
        <v>1539</v>
      </c>
      <c r="AC87" s="214">
        <v>11190</v>
      </c>
      <c r="AD87" s="41">
        <v>1</v>
      </c>
      <c r="AE87" s="41">
        <v>1</v>
      </c>
      <c r="AF87" s="64">
        <v>1</v>
      </c>
      <c r="AG87" s="41">
        <v>1</v>
      </c>
      <c r="AH87" s="41">
        <v>1</v>
      </c>
      <c r="AI87" s="63">
        <v>1</v>
      </c>
      <c r="AJ87" s="126" t="s">
        <v>1221</v>
      </c>
      <c r="AK87" s="98">
        <v>98</v>
      </c>
    </row>
    <row r="88" spans="1:37" s="98" customFormat="1" ht="13.5" customHeight="1">
      <c r="A88" s="124" t="s">
        <v>1315</v>
      </c>
      <c r="B88" s="192">
        <v>120</v>
      </c>
      <c r="C88" s="126">
        <v>522</v>
      </c>
      <c r="D88" s="126">
        <v>300</v>
      </c>
      <c r="E88" s="127">
        <v>11.5</v>
      </c>
      <c r="F88" s="127">
        <v>15</v>
      </c>
      <c r="G88" s="133">
        <v>27</v>
      </c>
      <c r="H88" s="134">
        <v>152.80000000000001</v>
      </c>
      <c r="I88" s="126">
        <v>492</v>
      </c>
      <c r="J88" s="126">
        <v>438</v>
      </c>
      <c r="K88" s="126" t="s">
        <v>1227</v>
      </c>
      <c r="L88" s="129">
        <v>122</v>
      </c>
      <c r="M88" s="130">
        <v>198</v>
      </c>
      <c r="N88" s="131">
        <v>2.1749999999999998</v>
      </c>
      <c r="O88" s="131">
        <v>18.13</v>
      </c>
      <c r="P88" s="124" t="s">
        <v>1315</v>
      </c>
      <c r="Q88" s="125">
        <v>120</v>
      </c>
      <c r="R88" s="127">
        <v>72870</v>
      </c>
      <c r="S88" s="129">
        <v>2792</v>
      </c>
      <c r="T88" s="129">
        <v>3128</v>
      </c>
      <c r="U88" s="132">
        <v>21.84</v>
      </c>
      <c r="V88" s="134">
        <v>72.66</v>
      </c>
      <c r="W88" s="129">
        <v>6767</v>
      </c>
      <c r="X88" s="127">
        <v>451.1</v>
      </c>
      <c r="Y88" s="127">
        <v>698.6</v>
      </c>
      <c r="Z88" s="134">
        <v>6.65</v>
      </c>
      <c r="AA88" s="132">
        <v>73.13</v>
      </c>
      <c r="AB88" s="132">
        <v>133.69999999999999</v>
      </c>
      <c r="AC88" s="214">
        <v>4338</v>
      </c>
      <c r="AD88" s="41">
        <v>1</v>
      </c>
      <c r="AE88" s="41">
        <v>3</v>
      </c>
      <c r="AF88" s="64" t="s">
        <v>1176</v>
      </c>
      <c r="AG88" s="41">
        <v>3</v>
      </c>
      <c r="AH88" s="41">
        <v>4</v>
      </c>
      <c r="AI88" s="63" t="s">
        <v>1176</v>
      </c>
      <c r="AJ88" s="126"/>
      <c r="AK88" s="98">
        <v>100</v>
      </c>
    </row>
    <row r="89" spans="1:37" s="98" customFormat="1" ht="13.5" customHeight="1">
      <c r="A89" s="124" t="s">
        <v>1316</v>
      </c>
      <c r="B89" s="192">
        <v>166</v>
      </c>
      <c r="C89" s="126">
        <v>540</v>
      </c>
      <c r="D89" s="126">
        <v>300</v>
      </c>
      <c r="E89" s="127">
        <v>12.5</v>
      </c>
      <c r="F89" s="127">
        <v>24</v>
      </c>
      <c r="G89" s="133">
        <v>27</v>
      </c>
      <c r="H89" s="134">
        <v>211.8</v>
      </c>
      <c r="I89" s="126">
        <v>492</v>
      </c>
      <c r="J89" s="126">
        <v>438</v>
      </c>
      <c r="K89" s="126" t="s">
        <v>1227</v>
      </c>
      <c r="L89" s="129">
        <v>122</v>
      </c>
      <c r="M89" s="130">
        <v>198</v>
      </c>
      <c r="N89" s="131">
        <v>2.2090000000000001</v>
      </c>
      <c r="O89" s="131">
        <v>13.29</v>
      </c>
      <c r="P89" s="124" t="s">
        <v>1316</v>
      </c>
      <c r="Q89" s="125">
        <v>166</v>
      </c>
      <c r="R89" s="127">
        <v>111900</v>
      </c>
      <c r="S89" s="129">
        <v>4146</v>
      </c>
      <c r="T89" s="129">
        <v>4622</v>
      </c>
      <c r="U89" s="132">
        <v>22.99</v>
      </c>
      <c r="V89" s="134">
        <v>83.72</v>
      </c>
      <c r="W89" s="129">
        <v>10820</v>
      </c>
      <c r="X89" s="127">
        <v>721.3</v>
      </c>
      <c r="Y89" s="127">
        <v>1107</v>
      </c>
      <c r="Z89" s="134">
        <v>7.15</v>
      </c>
      <c r="AA89" s="132">
        <v>92.13</v>
      </c>
      <c r="AB89" s="132">
        <v>351.5</v>
      </c>
      <c r="AC89" s="214">
        <v>7189</v>
      </c>
      <c r="AD89" s="41">
        <v>1</v>
      </c>
      <c r="AE89" s="41">
        <v>1</v>
      </c>
      <c r="AF89" s="64">
        <v>1</v>
      </c>
      <c r="AG89" s="41">
        <v>2</v>
      </c>
      <c r="AH89" s="41">
        <v>4</v>
      </c>
      <c r="AI89" s="63">
        <v>4</v>
      </c>
      <c r="AJ89" s="126" t="s">
        <v>1221</v>
      </c>
      <c r="AK89" s="98">
        <v>101</v>
      </c>
    </row>
    <row r="90" spans="1:37" s="98" customFormat="1" ht="13.5" customHeight="1">
      <c r="A90" s="124" t="s">
        <v>1317</v>
      </c>
      <c r="B90" s="192">
        <v>199</v>
      </c>
      <c r="C90" s="126">
        <v>550</v>
      </c>
      <c r="D90" s="126">
        <v>300</v>
      </c>
      <c r="E90" s="127">
        <v>15</v>
      </c>
      <c r="F90" s="127">
        <v>29</v>
      </c>
      <c r="G90" s="133">
        <v>27</v>
      </c>
      <c r="H90" s="134">
        <v>254.1</v>
      </c>
      <c r="I90" s="126">
        <v>492</v>
      </c>
      <c r="J90" s="126">
        <v>438</v>
      </c>
      <c r="K90" s="126" t="s">
        <v>1227</v>
      </c>
      <c r="L90" s="129">
        <v>124</v>
      </c>
      <c r="M90" s="130">
        <v>198</v>
      </c>
      <c r="N90" s="131">
        <v>2.2240000000000002</v>
      </c>
      <c r="O90" s="131">
        <v>11.15</v>
      </c>
      <c r="P90" s="124" t="s">
        <v>1317</v>
      </c>
      <c r="Q90" s="125">
        <v>199</v>
      </c>
      <c r="R90" s="127">
        <v>136700</v>
      </c>
      <c r="S90" s="129">
        <v>4971</v>
      </c>
      <c r="T90" s="129">
        <v>5591</v>
      </c>
      <c r="U90" s="132">
        <v>23.2</v>
      </c>
      <c r="V90" s="134">
        <v>100.1</v>
      </c>
      <c r="W90" s="129">
        <v>13080</v>
      </c>
      <c r="X90" s="127">
        <v>871.8</v>
      </c>
      <c r="Y90" s="127">
        <v>1341</v>
      </c>
      <c r="Z90" s="134">
        <v>7.17</v>
      </c>
      <c r="AA90" s="132">
        <v>104.6</v>
      </c>
      <c r="AB90" s="132">
        <v>600.29999999999995</v>
      </c>
      <c r="AC90" s="214">
        <v>8856</v>
      </c>
      <c r="AD90" s="41">
        <v>1</v>
      </c>
      <c r="AE90" s="41">
        <v>1</v>
      </c>
      <c r="AF90" s="64">
        <v>1</v>
      </c>
      <c r="AG90" s="41">
        <v>1</v>
      </c>
      <c r="AH90" s="41">
        <v>2</v>
      </c>
      <c r="AI90" s="63">
        <v>3</v>
      </c>
      <c r="AJ90" s="126" t="s">
        <v>1221</v>
      </c>
      <c r="AK90" s="98">
        <v>102</v>
      </c>
    </row>
    <row r="91" spans="1:37" s="98" customFormat="1" ht="13.5" customHeight="1">
      <c r="A91" s="124" t="s">
        <v>1318</v>
      </c>
      <c r="B91" s="192">
        <v>278</v>
      </c>
      <c r="C91" s="126">
        <v>572</v>
      </c>
      <c r="D91" s="126">
        <v>306</v>
      </c>
      <c r="E91" s="127">
        <v>21</v>
      </c>
      <c r="F91" s="127">
        <v>40</v>
      </c>
      <c r="G91" s="133">
        <v>27</v>
      </c>
      <c r="H91" s="134">
        <v>354.4</v>
      </c>
      <c r="I91" s="126">
        <v>492</v>
      </c>
      <c r="J91" s="126">
        <v>438</v>
      </c>
      <c r="K91" s="126" t="s">
        <v>1227</v>
      </c>
      <c r="L91" s="129">
        <v>132</v>
      </c>
      <c r="M91" s="130">
        <v>202</v>
      </c>
      <c r="N91" s="131">
        <v>2.2799999999999998</v>
      </c>
      <c r="O91" s="131">
        <v>8.1950000000000003</v>
      </c>
      <c r="P91" s="124" t="s">
        <v>1318</v>
      </c>
      <c r="Q91" s="125">
        <v>278</v>
      </c>
      <c r="R91" s="127">
        <v>198000</v>
      </c>
      <c r="S91" s="129">
        <v>6923</v>
      </c>
      <c r="T91" s="129">
        <v>7933</v>
      </c>
      <c r="U91" s="132">
        <v>23.64</v>
      </c>
      <c r="V91" s="134">
        <v>139.6</v>
      </c>
      <c r="W91" s="129">
        <v>19160</v>
      </c>
      <c r="X91" s="127">
        <v>1252</v>
      </c>
      <c r="Y91" s="127">
        <v>1937</v>
      </c>
      <c r="Z91" s="134">
        <v>7.35</v>
      </c>
      <c r="AA91" s="132">
        <v>132.6</v>
      </c>
      <c r="AB91" s="132">
        <v>1554</v>
      </c>
      <c r="AC91" s="214">
        <v>13520</v>
      </c>
      <c r="AD91" s="41">
        <v>1</v>
      </c>
      <c r="AE91" s="41">
        <v>1</v>
      </c>
      <c r="AF91" s="64">
        <v>1</v>
      </c>
      <c r="AG91" s="41">
        <v>1</v>
      </c>
      <c r="AH91" s="41">
        <v>1</v>
      </c>
      <c r="AI91" s="63">
        <v>1</v>
      </c>
      <c r="AJ91" s="126" t="s">
        <v>1221</v>
      </c>
      <c r="AK91" s="98">
        <v>103</v>
      </c>
    </row>
    <row r="92" spans="1:37" s="98" customFormat="1" ht="13.5" customHeight="1">
      <c r="A92" s="124" t="s">
        <v>1319</v>
      </c>
      <c r="B92" s="192">
        <v>129</v>
      </c>
      <c r="C92" s="126">
        <v>571</v>
      </c>
      <c r="D92" s="126">
        <v>300</v>
      </c>
      <c r="E92" s="127">
        <v>12</v>
      </c>
      <c r="F92" s="127">
        <v>15.5</v>
      </c>
      <c r="G92" s="133">
        <v>27</v>
      </c>
      <c r="H92" s="134">
        <v>164.1</v>
      </c>
      <c r="I92" s="126">
        <v>540</v>
      </c>
      <c r="J92" s="126">
        <v>486</v>
      </c>
      <c r="K92" s="126" t="s">
        <v>1227</v>
      </c>
      <c r="L92" s="129">
        <v>122</v>
      </c>
      <c r="M92" s="130">
        <v>198</v>
      </c>
      <c r="N92" s="131">
        <v>2.2719999999999998</v>
      </c>
      <c r="O92" s="131">
        <v>17.64</v>
      </c>
      <c r="P92" s="124" t="s">
        <v>1319</v>
      </c>
      <c r="Q92" s="125">
        <v>129</v>
      </c>
      <c r="R92" s="127">
        <v>91900</v>
      </c>
      <c r="S92" s="129">
        <v>3218</v>
      </c>
      <c r="T92" s="129">
        <v>3623</v>
      </c>
      <c r="U92" s="132">
        <v>23.66</v>
      </c>
      <c r="V92" s="134">
        <v>81.290000000000006</v>
      </c>
      <c r="W92" s="129">
        <v>6993</v>
      </c>
      <c r="X92" s="127">
        <v>466.2</v>
      </c>
      <c r="Y92" s="127">
        <v>724.5</v>
      </c>
      <c r="Z92" s="134">
        <v>6.53</v>
      </c>
      <c r="AA92" s="132">
        <v>74.63</v>
      </c>
      <c r="AB92" s="132">
        <v>149.80000000000001</v>
      </c>
      <c r="AC92" s="214">
        <v>5381</v>
      </c>
      <c r="AD92" s="41">
        <v>1</v>
      </c>
      <c r="AE92" s="41">
        <v>3</v>
      </c>
      <c r="AF92" s="64" t="s">
        <v>1176</v>
      </c>
      <c r="AG92" s="41">
        <v>3</v>
      </c>
      <c r="AH92" s="41">
        <v>4</v>
      </c>
      <c r="AI92" s="63" t="s">
        <v>1176</v>
      </c>
      <c r="AJ92" s="126"/>
      <c r="AK92" s="98">
        <v>105</v>
      </c>
    </row>
    <row r="93" spans="1:37" s="98" customFormat="1" ht="13.5" customHeight="1">
      <c r="A93" s="124" t="s">
        <v>1320</v>
      </c>
      <c r="B93" s="192">
        <v>178</v>
      </c>
      <c r="C93" s="126">
        <v>590</v>
      </c>
      <c r="D93" s="126">
        <v>300</v>
      </c>
      <c r="E93" s="127">
        <v>13</v>
      </c>
      <c r="F93" s="127">
        <v>25</v>
      </c>
      <c r="G93" s="133">
        <v>27</v>
      </c>
      <c r="H93" s="134">
        <v>226.5</v>
      </c>
      <c r="I93" s="126">
        <v>540</v>
      </c>
      <c r="J93" s="126">
        <v>486</v>
      </c>
      <c r="K93" s="126" t="s">
        <v>1227</v>
      </c>
      <c r="L93" s="129">
        <v>122</v>
      </c>
      <c r="M93" s="130">
        <v>198</v>
      </c>
      <c r="N93" s="131">
        <v>2.3079999999999998</v>
      </c>
      <c r="O93" s="131">
        <v>12.98</v>
      </c>
      <c r="P93" s="124" t="s">
        <v>1320</v>
      </c>
      <c r="Q93" s="125">
        <v>178</v>
      </c>
      <c r="R93" s="127">
        <v>141200</v>
      </c>
      <c r="S93" s="129">
        <v>4787</v>
      </c>
      <c r="T93" s="129">
        <v>5350</v>
      </c>
      <c r="U93" s="132">
        <v>24.97</v>
      </c>
      <c r="V93" s="134">
        <v>93.21</v>
      </c>
      <c r="W93" s="129">
        <v>11270</v>
      </c>
      <c r="X93" s="127">
        <v>751.4</v>
      </c>
      <c r="Y93" s="127">
        <v>1156</v>
      </c>
      <c r="Z93" s="134">
        <v>7.05</v>
      </c>
      <c r="AA93" s="132">
        <v>94.63</v>
      </c>
      <c r="AB93" s="132">
        <v>397.8</v>
      </c>
      <c r="AC93" s="214">
        <v>8978</v>
      </c>
      <c r="AD93" s="41">
        <v>1</v>
      </c>
      <c r="AE93" s="41">
        <v>1</v>
      </c>
      <c r="AF93" s="64">
        <v>1</v>
      </c>
      <c r="AG93" s="41">
        <v>2</v>
      </c>
      <c r="AH93" s="41">
        <v>4</v>
      </c>
      <c r="AI93" s="63">
        <v>4</v>
      </c>
      <c r="AJ93" s="126" t="s">
        <v>1221</v>
      </c>
      <c r="AK93" s="98">
        <v>106</v>
      </c>
    </row>
    <row r="94" spans="1:37" s="98" customFormat="1" ht="13.5" customHeight="1">
      <c r="A94" s="54" t="s">
        <v>1321</v>
      </c>
      <c r="B94" s="65">
        <v>212</v>
      </c>
      <c r="C94" s="41">
        <v>600</v>
      </c>
      <c r="D94" s="41">
        <v>300</v>
      </c>
      <c r="E94" s="57">
        <v>15.5</v>
      </c>
      <c r="F94" s="57">
        <v>30</v>
      </c>
      <c r="G94" s="64">
        <v>27</v>
      </c>
      <c r="H94" s="62">
        <v>270</v>
      </c>
      <c r="I94" s="41">
        <v>540</v>
      </c>
      <c r="J94" s="41">
        <v>486</v>
      </c>
      <c r="K94" s="41" t="s">
        <v>1227</v>
      </c>
      <c r="L94" s="56">
        <v>126</v>
      </c>
      <c r="M94" s="59">
        <v>198</v>
      </c>
      <c r="N94" s="60">
        <v>2.323</v>
      </c>
      <c r="O94" s="60">
        <v>10.96</v>
      </c>
      <c r="P94" s="54" t="s">
        <v>1321</v>
      </c>
      <c r="Q94" s="125">
        <v>212</v>
      </c>
      <c r="R94" s="57">
        <v>171000</v>
      </c>
      <c r="S94" s="56">
        <v>5701</v>
      </c>
      <c r="T94" s="56">
        <v>6425</v>
      </c>
      <c r="U94" s="61">
        <v>25.17</v>
      </c>
      <c r="V94" s="62">
        <v>110.8</v>
      </c>
      <c r="W94" s="56">
        <v>13530</v>
      </c>
      <c r="X94" s="57">
        <v>902</v>
      </c>
      <c r="Y94" s="57">
        <v>1391</v>
      </c>
      <c r="Z94" s="62">
        <v>7.08</v>
      </c>
      <c r="AA94" s="132">
        <v>107.1</v>
      </c>
      <c r="AB94" s="132">
        <v>667.2</v>
      </c>
      <c r="AC94" s="214">
        <v>10970</v>
      </c>
      <c r="AD94" s="41">
        <v>1</v>
      </c>
      <c r="AE94" s="41">
        <v>1</v>
      </c>
      <c r="AF94" s="64">
        <v>1</v>
      </c>
      <c r="AG94" s="41">
        <v>1</v>
      </c>
      <c r="AH94" s="41">
        <v>3</v>
      </c>
      <c r="AI94" s="63">
        <v>4</v>
      </c>
      <c r="AJ94" s="41" t="s">
        <v>1221</v>
      </c>
      <c r="AK94" s="98">
        <v>107</v>
      </c>
    </row>
    <row r="95" spans="1:37" s="98" customFormat="1" ht="13.5" customHeight="1">
      <c r="A95" s="54" t="s">
        <v>1322</v>
      </c>
      <c r="B95" s="65">
        <v>285</v>
      </c>
      <c r="C95" s="41">
        <v>620</v>
      </c>
      <c r="D95" s="41">
        <v>305</v>
      </c>
      <c r="E95" s="57">
        <v>21</v>
      </c>
      <c r="F95" s="57">
        <v>40</v>
      </c>
      <c r="G95" s="64">
        <v>27</v>
      </c>
      <c r="H95" s="62">
        <v>363.7</v>
      </c>
      <c r="I95" s="41">
        <v>540</v>
      </c>
      <c r="J95" s="41">
        <v>486</v>
      </c>
      <c r="K95" s="41" t="s">
        <v>1227</v>
      </c>
      <c r="L95" s="56">
        <v>132</v>
      </c>
      <c r="M95" s="59">
        <v>200</v>
      </c>
      <c r="N95" s="60">
        <v>2.3719999999999999</v>
      </c>
      <c r="O95" s="60">
        <v>8.3079999999999998</v>
      </c>
      <c r="P95" s="54" t="s">
        <v>1322</v>
      </c>
      <c r="Q95" s="125">
        <v>285</v>
      </c>
      <c r="R95" s="57">
        <v>237400</v>
      </c>
      <c r="S95" s="56">
        <v>7660</v>
      </c>
      <c r="T95" s="56">
        <v>8772</v>
      </c>
      <c r="U95" s="61">
        <v>25.55</v>
      </c>
      <c r="V95" s="62">
        <v>149.69999999999999</v>
      </c>
      <c r="W95" s="56">
        <v>18980</v>
      </c>
      <c r="X95" s="57">
        <v>1244</v>
      </c>
      <c r="Y95" s="57">
        <v>1930</v>
      </c>
      <c r="Z95" s="62">
        <v>7.22</v>
      </c>
      <c r="AA95" s="132">
        <v>132.6</v>
      </c>
      <c r="AB95" s="132">
        <v>1564</v>
      </c>
      <c r="AC95" s="214">
        <v>15910</v>
      </c>
      <c r="AD95" s="41">
        <v>1</v>
      </c>
      <c r="AE95" s="41">
        <v>1</v>
      </c>
      <c r="AF95" s="64">
        <v>1</v>
      </c>
      <c r="AG95" s="41">
        <v>1</v>
      </c>
      <c r="AH95" s="41">
        <v>1</v>
      </c>
      <c r="AI95" s="63">
        <v>1</v>
      </c>
      <c r="AJ95" s="41" t="s">
        <v>1221</v>
      </c>
      <c r="AK95" s="98">
        <v>108</v>
      </c>
    </row>
    <row r="96" spans="1:37" s="98" customFormat="1" ht="13.5" customHeight="1">
      <c r="A96" s="54" t="s">
        <v>1323</v>
      </c>
      <c r="B96" s="65">
        <v>337</v>
      </c>
      <c r="C96" s="41">
        <v>632</v>
      </c>
      <c r="D96" s="41">
        <v>310</v>
      </c>
      <c r="E96" s="57">
        <v>25.5</v>
      </c>
      <c r="F96" s="57">
        <v>46</v>
      </c>
      <c r="G96" s="64">
        <v>27</v>
      </c>
      <c r="H96" s="62">
        <v>429.2</v>
      </c>
      <c r="I96" s="41">
        <v>540</v>
      </c>
      <c r="J96" s="41">
        <v>486</v>
      </c>
      <c r="K96" s="41" t="s">
        <v>1227</v>
      </c>
      <c r="L96" s="56">
        <v>138</v>
      </c>
      <c r="M96" s="59">
        <v>202</v>
      </c>
      <c r="N96" s="60">
        <v>2.407</v>
      </c>
      <c r="O96" s="60">
        <v>7.1440000000000001</v>
      </c>
      <c r="P96" s="54" t="s">
        <v>1323</v>
      </c>
      <c r="Q96" s="125">
        <v>337</v>
      </c>
      <c r="R96" s="57">
        <v>283200</v>
      </c>
      <c r="S96" s="56">
        <v>8961</v>
      </c>
      <c r="T96" s="56">
        <v>10380</v>
      </c>
      <c r="U96" s="61">
        <v>25.69</v>
      </c>
      <c r="V96" s="62">
        <v>180.5</v>
      </c>
      <c r="W96" s="56">
        <v>22940</v>
      </c>
      <c r="X96" s="57">
        <v>1480</v>
      </c>
      <c r="Y96" s="57">
        <v>2310</v>
      </c>
      <c r="Z96" s="62">
        <v>7.31</v>
      </c>
      <c r="AA96" s="132">
        <v>149.1</v>
      </c>
      <c r="AB96" s="132">
        <v>2451</v>
      </c>
      <c r="AC96" s="214">
        <v>19610</v>
      </c>
      <c r="AD96" s="41">
        <v>1</v>
      </c>
      <c r="AE96" s="41">
        <v>1</v>
      </c>
      <c r="AF96" s="64">
        <v>1</v>
      </c>
      <c r="AG96" s="41">
        <v>1</v>
      </c>
      <c r="AH96" s="41">
        <v>1</v>
      </c>
      <c r="AI96" s="63">
        <v>1</v>
      </c>
      <c r="AJ96" s="126" t="s">
        <v>1221</v>
      </c>
      <c r="AK96" s="98">
        <v>109</v>
      </c>
    </row>
    <row r="97" spans="1:37" s="215" customFormat="1" ht="13.5" customHeight="1">
      <c r="A97" s="54" t="s">
        <v>1324</v>
      </c>
      <c r="B97" s="65">
        <v>399</v>
      </c>
      <c r="C97" s="41">
        <v>648</v>
      </c>
      <c r="D97" s="41">
        <v>315</v>
      </c>
      <c r="E97" s="57">
        <v>30</v>
      </c>
      <c r="F97" s="57">
        <v>54</v>
      </c>
      <c r="G97" s="64">
        <v>27</v>
      </c>
      <c r="H97" s="62">
        <v>508.5</v>
      </c>
      <c r="I97" s="41">
        <v>540</v>
      </c>
      <c r="J97" s="41">
        <v>486</v>
      </c>
      <c r="K97" s="41" t="s">
        <v>1227</v>
      </c>
      <c r="L97" s="56">
        <v>142</v>
      </c>
      <c r="M97" s="59">
        <v>208</v>
      </c>
      <c r="N97" s="60">
        <v>2.4500000000000002</v>
      </c>
      <c r="O97" s="60">
        <v>6.1369999999999996</v>
      </c>
      <c r="P97" s="54" t="s">
        <v>1324</v>
      </c>
      <c r="Q97" s="125">
        <v>399</v>
      </c>
      <c r="R97" s="57">
        <v>344600</v>
      </c>
      <c r="S97" s="56">
        <v>10640</v>
      </c>
      <c r="T97" s="56">
        <v>12460</v>
      </c>
      <c r="U97" s="61">
        <v>26.03</v>
      </c>
      <c r="V97" s="62">
        <v>213.6</v>
      </c>
      <c r="W97" s="56">
        <v>28280</v>
      </c>
      <c r="X97" s="57">
        <v>1796</v>
      </c>
      <c r="Y97" s="57">
        <v>2814</v>
      </c>
      <c r="Z97" s="62">
        <v>7.46</v>
      </c>
      <c r="AA97" s="132">
        <v>169.6</v>
      </c>
      <c r="AB97" s="132">
        <v>3966</v>
      </c>
      <c r="AC97" s="214">
        <v>24810</v>
      </c>
      <c r="AD97" s="41">
        <v>1</v>
      </c>
      <c r="AE97" s="41">
        <v>1</v>
      </c>
      <c r="AF97" s="64">
        <v>1</v>
      </c>
      <c r="AG97" s="41">
        <v>1</v>
      </c>
      <c r="AH97" s="41">
        <v>1</v>
      </c>
      <c r="AI97" s="63">
        <v>1</v>
      </c>
      <c r="AJ97" s="126" t="s">
        <v>1221</v>
      </c>
      <c r="AK97" s="98">
        <v>110</v>
      </c>
    </row>
    <row r="98" spans="1:37" s="98" customFormat="1" ht="13.5" customHeight="1">
      <c r="A98" s="54" t="s">
        <v>1325</v>
      </c>
      <c r="B98" s="65">
        <v>138</v>
      </c>
      <c r="C98" s="41">
        <v>620</v>
      </c>
      <c r="D98" s="41">
        <v>300</v>
      </c>
      <c r="E98" s="57">
        <v>12.5</v>
      </c>
      <c r="F98" s="57">
        <v>16</v>
      </c>
      <c r="G98" s="64">
        <v>27</v>
      </c>
      <c r="H98" s="62">
        <v>175.8</v>
      </c>
      <c r="I98" s="41">
        <v>588</v>
      </c>
      <c r="J98" s="41">
        <v>534</v>
      </c>
      <c r="K98" s="41" t="s">
        <v>1227</v>
      </c>
      <c r="L98" s="56">
        <v>122</v>
      </c>
      <c r="M98" s="59">
        <v>198</v>
      </c>
      <c r="N98" s="60">
        <v>2.3690000000000002</v>
      </c>
      <c r="O98" s="60">
        <v>17.170000000000002</v>
      </c>
      <c r="P98" s="54" t="s">
        <v>1325</v>
      </c>
      <c r="Q98" s="125">
        <v>138</v>
      </c>
      <c r="R98" s="57">
        <v>113900</v>
      </c>
      <c r="S98" s="56">
        <v>3676</v>
      </c>
      <c r="T98" s="56">
        <v>4160</v>
      </c>
      <c r="U98" s="61">
        <v>25.46</v>
      </c>
      <c r="V98" s="62">
        <v>90.4</v>
      </c>
      <c r="W98" s="56">
        <v>7221</v>
      </c>
      <c r="X98" s="57">
        <v>481.4</v>
      </c>
      <c r="Y98" s="57">
        <v>750.7</v>
      </c>
      <c r="Z98" s="62">
        <v>6.41</v>
      </c>
      <c r="AA98" s="132">
        <v>76.13</v>
      </c>
      <c r="AB98" s="132">
        <v>167.5</v>
      </c>
      <c r="AC98" s="214">
        <v>6567</v>
      </c>
      <c r="AD98" s="41">
        <v>1</v>
      </c>
      <c r="AE98" s="41">
        <v>3</v>
      </c>
      <c r="AF98" s="64" t="s">
        <v>1176</v>
      </c>
      <c r="AG98" s="41">
        <v>4</v>
      </c>
      <c r="AH98" s="41">
        <v>4</v>
      </c>
      <c r="AI98" s="63" t="s">
        <v>1176</v>
      </c>
      <c r="AJ98" s="126"/>
      <c r="AK98" s="98">
        <v>112</v>
      </c>
    </row>
    <row r="99" spans="1:37" s="98" customFormat="1" ht="13.5" customHeight="1">
      <c r="A99" s="54" t="s">
        <v>1326</v>
      </c>
      <c r="B99" s="65">
        <v>190</v>
      </c>
      <c r="C99" s="41">
        <v>640</v>
      </c>
      <c r="D99" s="41">
        <v>300</v>
      </c>
      <c r="E99" s="57">
        <v>13.5</v>
      </c>
      <c r="F99" s="57">
        <v>26</v>
      </c>
      <c r="G99" s="64">
        <v>27</v>
      </c>
      <c r="H99" s="62">
        <v>241.6</v>
      </c>
      <c r="I99" s="41">
        <v>588</v>
      </c>
      <c r="J99" s="41">
        <v>534</v>
      </c>
      <c r="K99" s="41" t="s">
        <v>1227</v>
      </c>
      <c r="L99" s="56">
        <v>124</v>
      </c>
      <c r="M99" s="59">
        <v>198</v>
      </c>
      <c r="N99" s="60">
        <v>2.407</v>
      </c>
      <c r="O99" s="60">
        <v>12.69</v>
      </c>
      <c r="P99" s="54" t="s">
        <v>1326</v>
      </c>
      <c r="Q99" s="125">
        <v>190</v>
      </c>
      <c r="R99" s="57">
        <v>175200</v>
      </c>
      <c r="S99" s="56">
        <v>5474</v>
      </c>
      <c r="T99" s="56">
        <v>6136</v>
      </c>
      <c r="U99" s="61">
        <v>26.93</v>
      </c>
      <c r="V99" s="62">
        <v>103.2</v>
      </c>
      <c r="W99" s="56">
        <v>11720</v>
      </c>
      <c r="X99" s="57">
        <v>781.6</v>
      </c>
      <c r="Y99" s="57">
        <v>1205</v>
      </c>
      <c r="Z99" s="62">
        <v>6.97</v>
      </c>
      <c r="AA99" s="132">
        <v>97.13</v>
      </c>
      <c r="AB99" s="132">
        <v>448.3</v>
      </c>
      <c r="AC99" s="214">
        <v>11030</v>
      </c>
      <c r="AD99" s="41">
        <v>1</v>
      </c>
      <c r="AE99" s="41">
        <v>1</v>
      </c>
      <c r="AF99" s="64">
        <v>1</v>
      </c>
      <c r="AG99" s="41">
        <v>3</v>
      </c>
      <c r="AH99" s="41">
        <v>4</v>
      </c>
      <c r="AI99" s="63">
        <v>4</v>
      </c>
      <c r="AJ99" s="41" t="s">
        <v>1221</v>
      </c>
      <c r="AK99" s="98">
        <v>113</v>
      </c>
    </row>
    <row r="100" spans="1:37" s="98" customFormat="1" ht="13.5" customHeight="1">
      <c r="A100" s="54" t="s">
        <v>1327</v>
      </c>
      <c r="B100" s="65">
        <v>225</v>
      </c>
      <c r="C100" s="41">
        <v>650</v>
      </c>
      <c r="D100" s="41">
        <v>300</v>
      </c>
      <c r="E100" s="57">
        <v>16</v>
      </c>
      <c r="F100" s="57">
        <v>31</v>
      </c>
      <c r="G100" s="64">
        <v>27</v>
      </c>
      <c r="H100" s="62">
        <v>286.3</v>
      </c>
      <c r="I100" s="41">
        <v>588</v>
      </c>
      <c r="J100" s="41">
        <v>534</v>
      </c>
      <c r="K100" s="41" t="s">
        <v>1227</v>
      </c>
      <c r="L100" s="56">
        <v>126</v>
      </c>
      <c r="M100" s="59">
        <v>198</v>
      </c>
      <c r="N100" s="60">
        <v>2.4220000000000002</v>
      </c>
      <c r="O100" s="60">
        <v>10.77</v>
      </c>
      <c r="P100" s="54" t="s">
        <v>1327</v>
      </c>
      <c r="Q100" s="125">
        <v>225</v>
      </c>
      <c r="R100" s="57">
        <v>210600</v>
      </c>
      <c r="S100" s="56">
        <v>6480</v>
      </c>
      <c r="T100" s="56">
        <v>7320</v>
      </c>
      <c r="U100" s="61">
        <v>27.12</v>
      </c>
      <c r="V100" s="62">
        <v>122</v>
      </c>
      <c r="W100" s="56">
        <v>13980</v>
      </c>
      <c r="X100" s="57">
        <v>932.3</v>
      </c>
      <c r="Y100" s="57">
        <v>1441</v>
      </c>
      <c r="Z100" s="62">
        <v>6.99</v>
      </c>
      <c r="AA100" s="132">
        <v>109.6</v>
      </c>
      <c r="AB100" s="132">
        <v>739.2</v>
      </c>
      <c r="AC100" s="214">
        <v>13360</v>
      </c>
      <c r="AD100" s="41">
        <v>1</v>
      </c>
      <c r="AE100" s="41">
        <v>1</v>
      </c>
      <c r="AF100" s="64">
        <v>1</v>
      </c>
      <c r="AG100" s="41">
        <v>2</v>
      </c>
      <c r="AH100" s="41">
        <v>3</v>
      </c>
      <c r="AI100" s="63">
        <v>4</v>
      </c>
      <c r="AJ100" s="41" t="s">
        <v>1221</v>
      </c>
      <c r="AK100" s="98">
        <v>114</v>
      </c>
    </row>
    <row r="101" spans="1:37" s="98" customFormat="1" ht="13.5" customHeight="1">
      <c r="A101" s="54" t="s">
        <v>1328</v>
      </c>
      <c r="B101" s="65">
        <v>293</v>
      </c>
      <c r="C101" s="41">
        <v>668</v>
      </c>
      <c r="D101" s="41">
        <v>305</v>
      </c>
      <c r="E101" s="57">
        <v>21</v>
      </c>
      <c r="F101" s="57">
        <v>40</v>
      </c>
      <c r="G101" s="64">
        <v>27</v>
      </c>
      <c r="H101" s="62">
        <v>373.7</v>
      </c>
      <c r="I101" s="41">
        <v>588</v>
      </c>
      <c r="J101" s="41">
        <v>534</v>
      </c>
      <c r="K101" s="41" t="s">
        <v>1227</v>
      </c>
      <c r="L101" s="56">
        <v>132</v>
      </c>
      <c r="M101" s="59">
        <v>200</v>
      </c>
      <c r="N101" s="60">
        <v>2.468</v>
      </c>
      <c r="O101" s="60">
        <v>8.4109999999999996</v>
      </c>
      <c r="P101" s="54" t="s">
        <v>1328</v>
      </c>
      <c r="Q101" s="125">
        <v>293</v>
      </c>
      <c r="R101" s="57">
        <v>281700</v>
      </c>
      <c r="S101" s="56">
        <v>8433</v>
      </c>
      <c r="T101" s="56">
        <v>9657</v>
      </c>
      <c r="U101" s="61">
        <v>27.45</v>
      </c>
      <c r="V101" s="62">
        <v>159.69999999999999</v>
      </c>
      <c r="W101" s="56">
        <v>18980</v>
      </c>
      <c r="X101" s="57">
        <v>1245</v>
      </c>
      <c r="Y101" s="57">
        <v>1936</v>
      </c>
      <c r="Z101" s="62">
        <v>7.13</v>
      </c>
      <c r="AA101" s="132">
        <v>132.6</v>
      </c>
      <c r="AB101" s="132">
        <v>1579</v>
      </c>
      <c r="AC101" s="214">
        <v>18650</v>
      </c>
      <c r="AD101" s="41">
        <v>1</v>
      </c>
      <c r="AE101" s="41">
        <v>1</v>
      </c>
      <c r="AF101" s="64">
        <v>1</v>
      </c>
      <c r="AG101" s="41">
        <v>1</v>
      </c>
      <c r="AH101" s="41">
        <v>1</v>
      </c>
      <c r="AI101" s="63">
        <v>2</v>
      </c>
      <c r="AJ101" s="126" t="s">
        <v>1221</v>
      </c>
      <c r="AK101" s="98">
        <v>115</v>
      </c>
    </row>
    <row r="102" spans="1:37" s="215" customFormat="1" ht="13.5" customHeight="1">
      <c r="A102" s="54" t="s">
        <v>1329</v>
      </c>
      <c r="B102" s="65">
        <v>343</v>
      </c>
      <c r="C102" s="41">
        <v>680</v>
      </c>
      <c r="D102" s="41">
        <v>309</v>
      </c>
      <c r="E102" s="57">
        <v>25</v>
      </c>
      <c r="F102" s="57">
        <v>46</v>
      </c>
      <c r="G102" s="64">
        <v>27</v>
      </c>
      <c r="H102" s="62">
        <v>437.5</v>
      </c>
      <c r="I102" s="41">
        <v>588</v>
      </c>
      <c r="J102" s="41">
        <v>534</v>
      </c>
      <c r="K102" s="41" t="s">
        <v>1227</v>
      </c>
      <c r="L102" s="56">
        <v>138</v>
      </c>
      <c r="M102" s="59">
        <v>202</v>
      </c>
      <c r="N102" s="60">
        <v>2.5</v>
      </c>
      <c r="O102" s="60">
        <v>7.2779999999999996</v>
      </c>
      <c r="P102" s="54" t="s">
        <v>1329</v>
      </c>
      <c r="Q102" s="125">
        <v>343</v>
      </c>
      <c r="R102" s="57">
        <v>333700</v>
      </c>
      <c r="S102" s="56">
        <v>9815</v>
      </c>
      <c r="T102" s="56">
        <v>11350</v>
      </c>
      <c r="U102" s="61">
        <v>27.62</v>
      </c>
      <c r="V102" s="62">
        <v>189.6</v>
      </c>
      <c r="W102" s="56">
        <v>22720</v>
      </c>
      <c r="X102" s="57">
        <v>1470</v>
      </c>
      <c r="Y102" s="57">
        <v>2300</v>
      </c>
      <c r="Z102" s="62">
        <v>7.21</v>
      </c>
      <c r="AA102" s="132">
        <v>148.6</v>
      </c>
      <c r="AB102" s="132">
        <v>2442</v>
      </c>
      <c r="AC102" s="214">
        <v>22730</v>
      </c>
      <c r="AD102" s="41">
        <v>1</v>
      </c>
      <c r="AE102" s="41">
        <v>1</v>
      </c>
      <c r="AF102" s="64">
        <v>1</v>
      </c>
      <c r="AG102" s="41">
        <v>1</v>
      </c>
      <c r="AH102" s="41">
        <v>1</v>
      </c>
      <c r="AI102" s="63">
        <v>1</v>
      </c>
      <c r="AJ102" s="126" t="s">
        <v>1221</v>
      </c>
      <c r="AK102" s="98">
        <v>116</v>
      </c>
    </row>
    <row r="103" spans="1:37" s="215" customFormat="1" ht="13.5" customHeight="1">
      <c r="A103" s="54" t="s">
        <v>1330</v>
      </c>
      <c r="B103" s="65">
        <v>407</v>
      </c>
      <c r="C103" s="41">
        <v>696</v>
      </c>
      <c r="D103" s="41">
        <v>314</v>
      </c>
      <c r="E103" s="57">
        <v>29.5</v>
      </c>
      <c r="F103" s="57">
        <v>54</v>
      </c>
      <c r="G103" s="64">
        <v>27</v>
      </c>
      <c r="H103" s="62">
        <v>518.79999999999995</v>
      </c>
      <c r="I103" s="41">
        <v>588</v>
      </c>
      <c r="J103" s="41">
        <v>534</v>
      </c>
      <c r="K103" s="41" t="s">
        <v>1227</v>
      </c>
      <c r="L103" s="56">
        <v>142</v>
      </c>
      <c r="M103" s="59">
        <v>206</v>
      </c>
      <c r="N103" s="60">
        <v>2.5430000000000001</v>
      </c>
      <c r="O103" s="60">
        <v>6.2430000000000003</v>
      </c>
      <c r="P103" s="54" t="s">
        <v>1330</v>
      </c>
      <c r="Q103" s="125">
        <v>407</v>
      </c>
      <c r="R103" s="57">
        <v>405400</v>
      </c>
      <c r="S103" s="56">
        <v>11650</v>
      </c>
      <c r="T103" s="56">
        <v>13620</v>
      </c>
      <c r="U103" s="61">
        <v>27.95</v>
      </c>
      <c r="V103" s="62">
        <v>224.8</v>
      </c>
      <c r="W103" s="56">
        <v>28020</v>
      </c>
      <c r="X103" s="57">
        <v>1785</v>
      </c>
      <c r="Y103" s="57">
        <v>2803</v>
      </c>
      <c r="Z103" s="62">
        <v>7.35</v>
      </c>
      <c r="AA103" s="132">
        <v>169.1</v>
      </c>
      <c r="AB103" s="132">
        <v>3958</v>
      </c>
      <c r="AC103" s="214">
        <v>28710</v>
      </c>
      <c r="AD103" s="41">
        <v>1</v>
      </c>
      <c r="AE103" s="41">
        <v>1</v>
      </c>
      <c r="AF103" s="64">
        <v>1</v>
      </c>
      <c r="AG103" s="41">
        <v>1</v>
      </c>
      <c r="AH103" s="41">
        <v>1</v>
      </c>
      <c r="AI103" s="63">
        <v>1</v>
      </c>
      <c r="AJ103" s="126" t="s">
        <v>1221</v>
      </c>
      <c r="AK103" s="98">
        <v>117</v>
      </c>
    </row>
    <row r="104" spans="1:37" s="98" customFormat="1" ht="13.5" customHeight="1">
      <c r="A104" s="54" t="s">
        <v>1331</v>
      </c>
      <c r="B104" s="65">
        <v>150</v>
      </c>
      <c r="C104" s="41">
        <v>670</v>
      </c>
      <c r="D104" s="41">
        <v>300</v>
      </c>
      <c r="E104" s="57">
        <v>13</v>
      </c>
      <c r="F104" s="57">
        <v>17</v>
      </c>
      <c r="G104" s="64">
        <v>27</v>
      </c>
      <c r="H104" s="62">
        <v>190.9</v>
      </c>
      <c r="I104" s="41">
        <v>636</v>
      </c>
      <c r="J104" s="41">
        <v>582</v>
      </c>
      <c r="K104" s="41" t="s">
        <v>1227</v>
      </c>
      <c r="L104" s="56">
        <v>122</v>
      </c>
      <c r="M104" s="59">
        <v>198</v>
      </c>
      <c r="N104" s="60">
        <v>2.468</v>
      </c>
      <c r="O104" s="60">
        <v>16.46</v>
      </c>
      <c r="P104" s="54" t="s">
        <v>1331</v>
      </c>
      <c r="Q104" s="125">
        <v>150</v>
      </c>
      <c r="R104" s="57">
        <v>142700</v>
      </c>
      <c r="S104" s="56">
        <v>4260</v>
      </c>
      <c r="T104" s="56">
        <v>4840</v>
      </c>
      <c r="U104" s="61">
        <v>27.34</v>
      </c>
      <c r="V104" s="62">
        <v>100.3</v>
      </c>
      <c r="W104" s="56">
        <v>7673</v>
      </c>
      <c r="X104" s="57">
        <v>511.5</v>
      </c>
      <c r="Y104" s="57">
        <v>799.7</v>
      </c>
      <c r="Z104" s="62">
        <v>6.34</v>
      </c>
      <c r="AA104" s="132">
        <v>78.63</v>
      </c>
      <c r="AB104" s="132">
        <v>195.2</v>
      </c>
      <c r="AC104" s="214">
        <v>8155</v>
      </c>
      <c r="AD104" s="41">
        <v>1</v>
      </c>
      <c r="AE104" s="41">
        <v>2</v>
      </c>
      <c r="AF104" s="64" t="s">
        <v>1176</v>
      </c>
      <c r="AG104" s="41">
        <v>4</v>
      </c>
      <c r="AH104" s="41">
        <v>4</v>
      </c>
      <c r="AI104" s="63" t="s">
        <v>1176</v>
      </c>
      <c r="AJ104" s="41"/>
      <c r="AK104" s="98">
        <v>119</v>
      </c>
    </row>
    <row r="105" spans="1:37" s="98" customFormat="1" ht="13.5" customHeight="1">
      <c r="A105" s="54" t="s">
        <v>1332</v>
      </c>
      <c r="B105" s="65">
        <v>204</v>
      </c>
      <c r="C105" s="41">
        <v>690</v>
      </c>
      <c r="D105" s="41">
        <v>300</v>
      </c>
      <c r="E105" s="57">
        <v>14.5</v>
      </c>
      <c r="F105" s="57">
        <v>27</v>
      </c>
      <c r="G105" s="64">
        <v>27</v>
      </c>
      <c r="H105" s="62">
        <v>260.5</v>
      </c>
      <c r="I105" s="41">
        <v>636</v>
      </c>
      <c r="J105" s="41">
        <v>582</v>
      </c>
      <c r="K105" s="41" t="s">
        <v>1227</v>
      </c>
      <c r="L105" s="56">
        <v>124</v>
      </c>
      <c r="M105" s="59">
        <v>198</v>
      </c>
      <c r="N105" s="60">
        <v>2.5049999999999999</v>
      </c>
      <c r="O105" s="60">
        <v>12.25</v>
      </c>
      <c r="P105" s="54" t="s">
        <v>1332</v>
      </c>
      <c r="Q105" s="125">
        <v>204</v>
      </c>
      <c r="R105" s="57">
        <v>215300</v>
      </c>
      <c r="S105" s="56">
        <v>6241</v>
      </c>
      <c r="T105" s="56">
        <v>7032</v>
      </c>
      <c r="U105" s="61">
        <v>28.75</v>
      </c>
      <c r="V105" s="62">
        <v>117</v>
      </c>
      <c r="W105" s="56">
        <v>12180</v>
      </c>
      <c r="X105" s="57">
        <v>811.9</v>
      </c>
      <c r="Y105" s="57">
        <v>1257</v>
      </c>
      <c r="Z105" s="62">
        <v>6.84</v>
      </c>
      <c r="AA105" s="132">
        <v>100.1</v>
      </c>
      <c r="AB105" s="132">
        <v>513.9</v>
      </c>
      <c r="AC105" s="214">
        <v>13350</v>
      </c>
      <c r="AD105" s="41">
        <v>1</v>
      </c>
      <c r="AE105" s="41">
        <v>1</v>
      </c>
      <c r="AF105" s="64">
        <v>1</v>
      </c>
      <c r="AG105" s="41">
        <v>3</v>
      </c>
      <c r="AH105" s="41">
        <v>4</v>
      </c>
      <c r="AI105" s="63">
        <v>4</v>
      </c>
      <c r="AJ105" s="41" t="s">
        <v>1221</v>
      </c>
      <c r="AK105" s="98">
        <v>120</v>
      </c>
    </row>
    <row r="106" spans="1:37" s="98" customFormat="1" ht="13.5" customHeight="1">
      <c r="A106" s="124" t="s">
        <v>1333</v>
      </c>
      <c r="B106" s="192">
        <v>241</v>
      </c>
      <c r="C106" s="126">
        <v>700</v>
      </c>
      <c r="D106" s="126">
        <v>300</v>
      </c>
      <c r="E106" s="127">
        <v>17</v>
      </c>
      <c r="F106" s="127">
        <v>32</v>
      </c>
      <c r="G106" s="133">
        <v>27</v>
      </c>
      <c r="H106" s="134">
        <v>306.39999999999998</v>
      </c>
      <c r="I106" s="126">
        <v>636</v>
      </c>
      <c r="J106" s="126">
        <v>582</v>
      </c>
      <c r="K106" s="126" t="s">
        <v>1227</v>
      </c>
      <c r="L106" s="129">
        <v>126</v>
      </c>
      <c r="M106" s="130">
        <v>198</v>
      </c>
      <c r="N106" s="131">
        <v>2.52</v>
      </c>
      <c r="O106" s="131">
        <v>10.48</v>
      </c>
      <c r="P106" s="124" t="s">
        <v>1333</v>
      </c>
      <c r="Q106" s="125">
        <v>241</v>
      </c>
      <c r="R106" s="127">
        <v>256900</v>
      </c>
      <c r="S106" s="129">
        <v>7340</v>
      </c>
      <c r="T106" s="129">
        <v>8327</v>
      </c>
      <c r="U106" s="132">
        <v>28.96</v>
      </c>
      <c r="V106" s="134">
        <v>137.1</v>
      </c>
      <c r="W106" s="129">
        <v>14440</v>
      </c>
      <c r="X106" s="127">
        <v>962.7</v>
      </c>
      <c r="Y106" s="127">
        <v>1495</v>
      </c>
      <c r="Z106" s="134">
        <v>6.87</v>
      </c>
      <c r="AA106" s="132">
        <v>112.6</v>
      </c>
      <c r="AB106" s="132">
        <v>830.9</v>
      </c>
      <c r="AC106" s="214">
        <v>16060</v>
      </c>
      <c r="AD106" s="41">
        <v>1</v>
      </c>
      <c r="AE106" s="41">
        <v>1</v>
      </c>
      <c r="AF106" s="64">
        <v>1</v>
      </c>
      <c r="AG106" s="41">
        <v>2</v>
      </c>
      <c r="AH106" s="41">
        <v>4</v>
      </c>
      <c r="AI106" s="63">
        <v>4</v>
      </c>
      <c r="AJ106" s="126" t="s">
        <v>1221</v>
      </c>
      <c r="AK106" s="98">
        <v>121</v>
      </c>
    </row>
    <row r="107" spans="1:37" s="215" customFormat="1" ht="13.5" customHeight="1">
      <c r="A107" s="124" t="s">
        <v>1334</v>
      </c>
      <c r="B107" s="192">
        <v>301</v>
      </c>
      <c r="C107" s="126">
        <v>716</v>
      </c>
      <c r="D107" s="126">
        <v>304</v>
      </c>
      <c r="E107" s="127">
        <v>21</v>
      </c>
      <c r="F107" s="127">
        <v>40</v>
      </c>
      <c r="G107" s="133">
        <v>27</v>
      </c>
      <c r="H107" s="134">
        <v>383</v>
      </c>
      <c r="I107" s="126">
        <v>636</v>
      </c>
      <c r="J107" s="126">
        <v>582</v>
      </c>
      <c r="K107" s="126" t="s">
        <v>1227</v>
      </c>
      <c r="L107" s="129">
        <v>132</v>
      </c>
      <c r="M107" s="130">
        <v>200</v>
      </c>
      <c r="N107" s="131">
        <v>2.56</v>
      </c>
      <c r="O107" s="131">
        <v>8.5129999999999999</v>
      </c>
      <c r="P107" s="124" t="s">
        <v>1334</v>
      </c>
      <c r="Q107" s="125">
        <v>301</v>
      </c>
      <c r="R107" s="127">
        <v>329300</v>
      </c>
      <c r="S107" s="129">
        <v>9198</v>
      </c>
      <c r="T107" s="129">
        <v>10540</v>
      </c>
      <c r="U107" s="132">
        <v>29.32</v>
      </c>
      <c r="V107" s="134">
        <v>169.8</v>
      </c>
      <c r="W107" s="129">
        <v>18800</v>
      </c>
      <c r="X107" s="127">
        <v>1237</v>
      </c>
      <c r="Y107" s="127">
        <v>1929</v>
      </c>
      <c r="Z107" s="134">
        <v>7.01</v>
      </c>
      <c r="AA107" s="132">
        <v>132.6</v>
      </c>
      <c r="AB107" s="132">
        <v>1589</v>
      </c>
      <c r="AC107" s="214">
        <v>21400</v>
      </c>
      <c r="AD107" s="41">
        <v>1</v>
      </c>
      <c r="AE107" s="41">
        <v>1</v>
      </c>
      <c r="AF107" s="64">
        <v>1</v>
      </c>
      <c r="AG107" s="41">
        <v>1</v>
      </c>
      <c r="AH107" s="41">
        <v>2</v>
      </c>
      <c r="AI107" s="63">
        <v>3</v>
      </c>
      <c r="AJ107" s="126" t="s">
        <v>1221</v>
      </c>
      <c r="AK107" s="98">
        <v>122</v>
      </c>
    </row>
    <row r="108" spans="1:37" s="215" customFormat="1" ht="13.5" customHeight="1">
      <c r="A108" s="124" t="s">
        <v>1335</v>
      </c>
      <c r="B108" s="192">
        <v>352</v>
      </c>
      <c r="C108" s="126">
        <v>728</v>
      </c>
      <c r="D108" s="126">
        <v>308</v>
      </c>
      <c r="E108" s="127">
        <v>25</v>
      </c>
      <c r="F108" s="127">
        <v>46</v>
      </c>
      <c r="G108" s="133">
        <v>27</v>
      </c>
      <c r="H108" s="134">
        <v>448.6</v>
      </c>
      <c r="I108" s="126">
        <v>636</v>
      </c>
      <c r="J108" s="126">
        <v>582</v>
      </c>
      <c r="K108" s="126" t="s">
        <v>1227</v>
      </c>
      <c r="L108" s="129">
        <v>138</v>
      </c>
      <c r="M108" s="130">
        <v>200</v>
      </c>
      <c r="N108" s="131">
        <v>2.5920000000000001</v>
      </c>
      <c r="O108" s="131">
        <v>7.359</v>
      </c>
      <c r="P108" s="124" t="s">
        <v>1335</v>
      </c>
      <c r="Q108" s="125">
        <v>352</v>
      </c>
      <c r="R108" s="127">
        <v>389700</v>
      </c>
      <c r="S108" s="129">
        <v>10710</v>
      </c>
      <c r="T108" s="129">
        <v>12390</v>
      </c>
      <c r="U108" s="132">
        <v>29.47</v>
      </c>
      <c r="V108" s="134">
        <v>201.6</v>
      </c>
      <c r="W108" s="129">
        <v>22510</v>
      </c>
      <c r="X108" s="127">
        <v>1461</v>
      </c>
      <c r="Y108" s="127">
        <v>2293</v>
      </c>
      <c r="Z108" s="134">
        <v>7.08</v>
      </c>
      <c r="AA108" s="132">
        <v>148.6</v>
      </c>
      <c r="AB108" s="132">
        <v>2461</v>
      </c>
      <c r="AC108" s="214">
        <v>26050</v>
      </c>
      <c r="AD108" s="41">
        <v>1</v>
      </c>
      <c r="AE108" s="41">
        <v>1</v>
      </c>
      <c r="AF108" s="64">
        <v>1</v>
      </c>
      <c r="AG108" s="41">
        <v>1</v>
      </c>
      <c r="AH108" s="41">
        <v>1</v>
      </c>
      <c r="AI108" s="63">
        <v>1</v>
      </c>
      <c r="AJ108" s="126" t="s">
        <v>1221</v>
      </c>
      <c r="AK108" s="98">
        <v>123</v>
      </c>
    </row>
    <row r="109" spans="1:37" s="98" customFormat="1" ht="13.5" customHeight="1">
      <c r="A109" s="124" t="s">
        <v>1336</v>
      </c>
      <c r="B109" s="192">
        <v>418</v>
      </c>
      <c r="C109" s="126">
        <v>744</v>
      </c>
      <c r="D109" s="126">
        <v>313</v>
      </c>
      <c r="E109" s="127">
        <v>29.5</v>
      </c>
      <c r="F109" s="127">
        <v>54</v>
      </c>
      <c r="G109" s="133">
        <v>27</v>
      </c>
      <c r="H109" s="134">
        <v>531.9</v>
      </c>
      <c r="I109" s="126">
        <v>636</v>
      </c>
      <c r="J109" s="126">
        <v>582</v>
      </c>
      <c r="K109" s="126" t="s">
        <v>1227</v>
      </c>
      <c r="L109" s="129">
        <v>142</v>
      </c>
      <c r="M109" s="130">
        <v>206</v>
      </c>
      <c r="N109" s="131">
        <v>2.6349999999999998</v>
      </c>
      <c r="O109" s="131">
        <v>6.31</v>
      </c>
      <c r="P109" s="124" t="s">
        <v>1336</v>
      </c>
      <c r="Q109" s="125">
        <v>418</v>
      </c>
      <c r="R109" s="127">
        <v>472500</v>
      </c>
      <c r="S109" s="129">
        <v>12700</v>
      </c>
      <c r="T109" s="129">
        <v>14840</v>
      </c>
      <c r="U109" s="132">
        <v>29.8</v>
      </c>
      <c r="V109" s="134">
        <v>239</v>
      </c>
      <c r="W109" s="129">
        <v>27760</v>
      </c>
      <c r="X109" s="127">
        <v>1774</v>
      </c>
      <c r="Y109" s="127">
        <v>2797</v>
      </c>
      <c r="Z109" s="134">
        <v>7.22</v>
      </c>
      <c r="AA109" s="132">
        <v>169.1</v>
      </c>
      <c r="AB109" s="132">
        <v>3989</v>
      </c>
      <c r="AC109" s="214">
        <v>32850</v>
      </c>
      <c r="AD109" s="41">
        <v>1</v>
      </c>
      <c r="AE109" s="41">
        <v>1</v>
      </c>
      <c r="AF109" s="64">
        <v>1</v>
      </c>
      <c r="AG109" s="41">
        <v>1</v>
      </c>
      <c r="AH109" s="41">
        <v>1</v>
      </c>
      <c r="AI109" s="63">
        <v>1</v>
      </c>
      <c r="AJ109" s="126" t="s">
        <v>1221</v>
      </c>
      <c r="AK109" s="98">
        <v>124</v>
      </c>
    </row>
    <row r="110" spans="1:37" s="98" customFormat="1" ht="13.5" customHeight="1">
      <c r="A110" s="54" t="s">
        <v>920</v>
      </c>
      <c r="B110" s="65">
        <v>172</v>
      </c>
      <c r="C110" s="41">
        <v>770</v>
      </c>
      <c r="D110" s="41">
        <v>300</v>
      </c>
      <c r="E110" s="57">
        <v>14</v>
      </c>
      <c r="F110" s="57">
        <v>18</v>
      </c>
      <c r="G110" s="64">
        <v>30</v>
      </c>
      <c r="H110" s="62">
        <v>218.5</v>
      </c>
      <c r="I110" s="41">
        <v>734</v>
      </c>
      <c r="J110" s="41">
        <v>674</v>
      </c>
      <c r="K110" s="41" t="s">
        <v>1227</v>
      </c>
      <c r="L110" s="56">
        <v>130</v>
      </c>
      <c r="M110" s="59">
        <v>198</v>
      </c>
      <c r="N110" s="60">
        <v>2.66</v>
      </c>
      <c r="O110" s="60">
        <v>15.51</v>
      </c>
      <c r="P110" s="54" t="s">
        <v>920</v>
      </c>
      <c r="Q110" s="125">
        <v>172</v>
      </c>
      <c r="R110" s="57">
        <v>208900</v>
      </c>
      <c r="S110" s="56">
        <v>5426</v>
      </c>
      <c r="T110" s="56">
        <v>6225</v>
      </c>
      <c r="U110" s="61">
        <v>30.92</v>
      </c>
      <c r="V110" s="62">
        <v>123.8</v>
      </c>
      <c r="W110" s="56">
        <v>8134</v>
      </c>
      <c r="X110" s="57">
        <v>542.20000000000005</v>
      </c>
      <c r="Y110" s="57">
        <v>856.6</v>
      </c>
      <c r="Z110" s="62">
        <v>6.1</v>
      </c>
      <c r="AA110" s="132">
        <v>85.15</v>
      </c>
      <c r="AB110" s="132">
        <v>256.8</v>
      </c>
      <c r="AC110" s="214">
        <v>11450</v>
      </c>
      <c r="AD110" s="41">
        <v>1</v>
      </c>
      <c r="AE110" s="41">
        <v>2</v>
      </c>
      <c r="AF110" s="64" t="s">
        <v>1176</v>
      </c>
      <c r="AG110" s="41">
        <v>4</v>
      </c>
      <c r="AH110" s="41">
        <v>4</v>
      </c>
      <c r="AI110" s="63" t="s">
        <v>1176</v>
      </c>
      <c r="AJ110" s="41"/>
      <c r="AK110" s="98">
        <v>126</v>
      </c>
    </row>
    <row r="111" spans="1:37" s="98" customFormat="1" ht="13.5" customHeight="1">
      <c r="A111" s="54" t="s">
        <v>921</v>
      </c>
      <c r="B111" s="65">
        <v>224</v>
      </c>
      <c r="C111" s="41">
        <v>790</v>
      </c>
      <c r="D111" s="41">
        <v>300</v>
      </c>
      <c r="E111" s="57">
        <v>15</v>
      </c>
      <c r="F111" s="57">
        <v>28</v>
      </c>
      <c r="G111" s="64">
        <v>30</v>
      </c>
      <c r="H111" s="62">
        <v>285.8</v>
      </c>
      <c r="I111" s="41">
        <v>734</v>
      </c>
      <c r="J111" s="41">
        <v>674</v>
      </c>
      <c r="K111" s="41" t="s">
        <v>1227</v>
      </c>
      <c r="L111" s="56">
        <v>130</v>
      </c>
      <c r="M111" s="59">
        <v>198</v>
      </c>
      <c r="N111" s="60">
        <v>2.698</v>
      </c>
      <c r="O111" s="60">
        <v>12.03</v>
      </c>
      <c r="P111" s="54" t="s">
        <v>921</v>
      </c>
      <c r="Q111" s="125">
        <v>224</v>
      </c>
      <c r="R111" s="57">
        <v>303400</v>
      </c>
      <c r="S111" s="56">
        <v>7682</v>
      </c>
      <c r="T111" s="56">
        <v>8699</v>
      </c>
      <c r="U111" s="61">
        <v>32.58</v>
      </c>
      <c r="V111" s="62">
        <v>138.80000000000001</v>
      </c>
      <c r="W111" s="56">
        <v>12640</v>
      </c>
      <c r="X111" s="57">
        <v>842.6</v>
      </c>
      <c r="Y111" s="57">
        <v>1312</v>
      </c>
      <c r="Z111" s="62">
        <v>6.65</v>
      </c>
      <c r="AA111" s="132">
        <v>106.1</v>
      </c>
      <c r="AB111" s="132">
        <v>596.9</v>
      </c>
      <c r="AC111" s="214">
        <v>18290</v>
      </c>
      <c r="AD111" s="41">
        <v>1</v>
      </c>
      <c r="AE111" s="41">
        <v>1</v>
      </c>
      <c r="AF111" s="64">
        <v>1</v>
      </c>
      <c r="AG111" s="41">
        <v>4</v>
      </c>
      <c r="AH111" s="41">
        <v>4</v>
      </c>
      <c r="AI111" s="63">
        <v>4</v>
      </c>
      <c r="AJ111" s="126" t="s">
        <v>1221</v>
      </c>
      <c r="AK111" s="98">
        <v>127</v>
      </c>
    </row>
    <row r="112" spans="1:37" s="215" customFormat="1" ht="13.5" customHeight="1">
      <c r="A112" s="54" t="s">
        <v>922</v>
      </c>
      <c r="B112" s="65">
        <v>262</v>
      </c>
      <c r="C112" s="41">
        <v>800</v>
      </c>
      <c r="D112" s="41">
        <v>300</v>
      </c>
      <c r="E112" s="57">
        <v>17.5</v>
      </c>
      <c r="F112" s="57">
        <v>33</v>
      </c>
      <c r="G112" s="64">
        <v>30</v>
      </c>
      <c r="H112" s="62">
        <v>334.2</v>
      </c>
      <c r="I112" s="41">
        <v>734</v>
      </c>
      <c r="J112" s="41">
        <v>674</v>
      </c>
      <c r="K112" s="41" t="s">
        <v>1227</v>
      </c>
      <c r="L112" s="56">
        <v>134</v>
      </c>
      <c r="M112" s="59">
        <v>198</v>
      </c>
      <c r="N112" s="60">
        <v>2.7130000000000001</v>
      </c>
      <c r="O112" s="60">
        <v>10.34</v>
      </c>
      <c r="P112" s="54" t="s">
        <v>922</v>
      </c>
      <c r="Q112" s="125">
        <v>262</v>
      </c>
      <c r="R112" s="57">
        <v>359100</v>
      </c>
      <c r="S112" s="56">
        <v>8977</v>
      </c>
      <c r="T112" s="56">
        <v>10230</v>
      </c>
      <c r="U112" s="61">
        <v>32.78</v>
      </c>
      <c r="V112" s="62">
        <v>161.80000000000001</v>
      </c>
      <c r="W112" s="56">
        <v>14900</v>
      </c>
      <c r="X112" s="57">
        <v>993.6</v>
      </c>
      <c r="Y112" s="57">
        <v>1553</v>
      </c>
      <c r="Z112" s="62">
        <v>6.68</v>
      </c>
      <c r="AA112" s="132">
        <v>118.6</v>
      </c>
      <c r="AB112" s="132">
        <v>946</v>
      </c>
      <c r="AC112" s="214">
        <v>21840</v>
      </c>
      <c r="AD112" s="41">
        <v>1</v>
      </c>
      <c r="AE112" s="41">
        <v>1</v>
      </c>
      <c r="AF112" s="64">
        <v>1</v>
      </c>
      <c r="AG112" s="41">
        <v>3</v>
      </c>
      <c r="AH112" s="41">
        <v>4</v>
      </c>
      <c r="AI112" s="63">
        <v>4</v>
      </c>
      <c r="AJ112" s="126" t="s">
        <v>1221</v>
      </c>
      <c r="AK112" s="98">
        <v>128</v>
      </c>
    </row>
    <row r="113" spans="1:37" s="215" customFormat="1" ht="13.5" customHeight="1">
      <c r="A113" s="54" t="s">
        <v>923</v>
      </c>
      <c r="B113" s="65">
        <v>317</v>
      </c>
      <c r="C113" s="41">
        <v>814</v>
      </c>
      <c r="D113" s="41">
        <v>303</v>
      </c>
      <c r="E113" s="57">
        <v>21</v>
      </c>
      <c r="F113" s="57">
        <v>40</v>
      </c>
      <c r="G113" s="64">
        <v>30</v>
      </c>
      <c r="H113" s="62">
        <v>404.3</v>
      </c>
      <c r="I113" s="41">
        <v>734</v>
      </c>
      <c r="J113" s="41">
        <v>674</v>
      </c>
      <c r="K113" s="41" t="s">
        <v>1227</v>
      </c>
      <c r="L113" s="56">
        <v>138</v>
      </c>
      <c r="M113" s="59">
        <v>198</v>
      </c>
      <c r="N113" s="60">
        <v>2.746</v>
      </c>
      <c r="O113" s="60">
        <v>8.6549999999999994</v>
      </c>
      <c r="P113" s="54" t="s">
        <v>923</v>
      </c>
      <c r="Q113" s="125">
        <v>317</v>
      </c>
      <c r="R113" s="57">
        <v>442600</v>
      </c>
      <c r="S113" s="56">
        <v>10870</v>
      </c>
      <c r="T113" s="56">
        <v>12490</v>
      </c>
      <c r="U113" s="61">
        <v>33.090000000000003</v>
      </c>
      <c r="V113" s="62">
        <v>194.3</v>
      </c>
      <c r="W113" s="56">
        <v>18630</v>
      </c>
      <c r="X113" s="57">
        <v>1230</v>
      </c>
      <c r="Y113" s="57">
        <v>1930</v>
      </c>
      <c r="Z113" s="62">
        <v>6.79</v>
      </c>
      <c r="AA113" s="132">
        <v>136.1</v>
      </c>
      <c r="AB113" s="132">
        <v>1646</v>
      </c>
      <c r="AC113" s="214">
        <v>27780</v>
      </c>
      <c r="AD113" s="41">
        <v>1</v>
      </c>
      <c r="AE113" s="41">
        <v>1</v>
      </c>
      <c r="AF113" s="64">
        <v>1</v>
      </c>
      <c r="AG113" s="41">
        <v>1</v>
      </c>
      <c r="AH113" s="41">
        <v>3</v>
      </c>
      <c r="AI113" s="63">
        <v>4</v>
      </c>
      <c r="AJ113" s="126" t="s">
        <v>1221</v>
      </c>
      <c r="AK113" s="98">
        <v>129</v>
      </c>
    </row>
    <row r="114" spans="1:37" s="98" customFormat="1" ht="13.5" customHeight="1">
      <c r="A114" s="54" t="s">
        <v>924</v>
      </c>
      <c r="B114" s="65">
        <v>373</v>
      </c>
      <c r="C114" s="41">
        <v>826</v>
      </c>
      <c r="D114" s="41">
        <v>308</v>
      </c>
      <c r="E114" s="57">
        <v>25</v>
      </c>
      <c r="F114" s="57">
        <v>46</v>
      </c>
      <c r="G114" s="64">
        <v>30</v>
      </c>
      <c r="H114" s="62">
        <v>474.6</v>
      </c>
      <c r="I114" s="41">
        <v>734</v>
      </c>
      <c r="J114" s="41">
        <v>674</v>
      </c>
      <c r="K114" s="41" t="s">
        <v>1227</v>
      </c>
      <c r="L114" s="56">
        <v>144</v>
      </c>
      <c r="M114" s="59">
        <v>200</v>
      </c>
      <c r="N114" s="60">
        <v>2.782</v>
      </c>
      <c r="O114" s="60">
        <v>7.4690000000000003</v>
      </c>
      <c r="P114" s="54" t="s">
        <v>924</v>
      </c>
      <c r="Q114" s="125">
        <v>373</v>
      </c>
      <c r="R114" s="57">
        <v>523900</v>
      </c>
      <c r="S114" s="56">
        <v>12690</v>
      </c>
      <c r="T114" s="56">
        <v>14700</v>
      </c>
      <c r="U114" s="61">
        <v>33.229999999999997</v>
      </c>
      <c r="V114" s="62">
        <v>230.3</v>
      </c>
      <c r="W114" s="56">
        <v>22530</v>
      </c>
      <c r="X114" s="57">
        <v>1463</v>
      </c>
      <c r="Y114" s="57">
        <v>2311</v>
      </c>
      <c r="Z114" s="62">
        <v>6.89</v>
      </c>
      <c r="AA114" s="132">
        <v>152.1</v>
      </c>
      <c r="AB114" s="132">
        <v>2554</v>
      </c>
      <c r="AC114" s="214">
        <v>34070</v>
      </c>
      <c r="AD114" s="41">
        <v>1</v>
      </c>
      <c r="AE114" s="41">
        <v>1</v>
      </c>
      <c r="AF114" s="64">
        <v>1</v>
      </c>
      <c r="AG114" s="41">
        <v>1</v>
      </c>
      <c r="AH114" s="41">
        <v>2</v>
      </c>
      <c r="AI114" s="63">
        <v>2</v>
      </c>
      <c r="AJ114" s="126" t="s">
        <v>1221</v>
      </c>
      <c r="AK114" s="98">
        <v>130</v>
      </c>
    </row>
    <row r="115" spans="1:37" s="98" customFormat="1" ht="13.5" customHeight="1">
      <c r="A115" s="54" t="s">
        <v>925</v>
      </c>
      <c r="B115" s="65">
        <v>444</v>
      </c>
      <c r="C115" s="41">
        <v>842</v>
      </c>
      <c r="D115" s="41">
        <v>313</v>
      </c>
      <c r="E115" s="57">
        <v>30</v>
      </c>
      <c r="F115" s="57">
        <v>54</v>
      </c>
      <c r="G115" s="64">
        <v>30</v>
      </c>
      <c r="H115" s="62">
        <v>566</v>
      </c>
      <c r="I115" s="41">
        <v>734</v>
      </c>
      <c r="J115" s="41">
        <v>674</v>
      </c>
      <c r="K115" s="41" t="s">
        <v>1227</v>
      </c>
      <c r="L115" s="56">
        <v>148</v>
      </c>
      <c r="M115" s="59">
        <v>206</v>
      </c>
      <c r="N115" s="60">
        <v>2.8239999999999998</v>
      </c>
      <c r="O115" s="60">
        <v>6.3570000000000002</v>
      </c>
      <c r="P115" s="54" t="s">
        <v>925</v>
      </c>
      <c r="Q115" s="125">
        <v>444</v>
      </c>
      <c r="R115" s="57">
        <v>634500</v>
      </c>
      <c r="S115" s="56">
        <v>15070</v>
      </c>
      <c r="T115" s="56">
        <v>17640</v>
      </c>
      <c r="U115" s="61">
        <v>33.479999999999997</v>
      </c>
      <c r="V115" s="62">
        <v>276.5</v>
      </c>
      <c r="W115" s="56">
        <v>27800</v>
      </c>
      <c r="X115" s="57">
        <v>1776</v>
      </c>
      <c r="Y115" s="57">
        <v>2827</v>
      </c>
      <c r="Z115" s="62">
        <v>7.01</v>
      </c>
      <c r="AA115" s="132">
        <v>173.1</v>
      </c>
      <c r="AB115" s="132">
        <v>4180</v>
      </c>
      <c r="AC115" s="214">
        <v>42840</v>
      </c>
      <c r="AD115" s="41">
        <v>1</v>
      </c>
      <c r="AE115" s="41">
        <v>1</v>
      </c>
      <c r="AF115" s="64">
        <v>1</v>
      </c>
      <c r="AG115" s="41">
        <v>1</v>
      </c>
      <c r="AH115" s="41">
        <v>1</v>
      </c>
      <c r="AI115" s="63">
        <v>1</v>
      </c>
      <c r="AJ115" s="41" t="s">
        <v>1221</v>
      </c>
      <c r="AK115" s="98">
        <v>131</v>
      </c>
    </row>
    <row r="116" spans="1:37" s="98" customFormat="1" ht="13.5" customHeight="1">
      <c r="A116" s="124" t="s">
        <v>926</v>
      </c>
      <c r="B116" s="192">
        <v>198</v>
      </c>
      <c r="C116" s="126">
        <v>870</v>
      </c>
      <c r="D116" s="126">
        <v>300</v>
      </c>
      <c r="E116" s="127">
        <v>15</v>
      </c>
      <c r="F116" s="127">
        <v>20</v>
      </c>
      <c r="G116" s="133">
        <v>30</v>
      </c>
      <c r="H116" s="134">
        <v>252.2</v>
      </c>
      <c r="I116" s="126">
        <v>830</v>
      </c>
      <c r="J116" s="126">
        <v>770</v>
      </c>
      <c r="K116" s="126" t="s">
        <v>1227</v>
      </c>
      <c r="L116" s="129">
        <v>130</v>
      </c>
      <c r="M116" s="130">
        <v>198</v>
      </c>
      <c r="N116" s="131">
        <v>2.8580000000000001</v>
      </c>
      <c r="O116" s="131">
        <v>14.44</v>
      </c>
      <c r="P116" s="124" t="s">
        <v>926</v>
      </c>
      <c r="Q116" s="125">
        <v>198</v>
      </c>
      <c r="R116" s="127">
        <v>301100</v>
      </c>
      <c r="S116" s="129">
        <v>6923</v>
      </c>
      <c r="T116" s="129">
        <v>7999</v>
      </c>
      <c r="U116" s="132">
        <v>34.549999999999997</v>
      </c>
      <c r="V116" s="134">
        <v>147.19999999999999</v>
      </c>
      <c r="W116" s="129">
        <v>9041</v>
      </c>
      <c r="X116" s="127">
        <v>602.79999999999995</v>
      </c>
      <c r="Y116" s="127">
        <v>957.7</v>
      </c>
      <c r="Z116" s="134">
        <v>5.99</v>
      </c>
      <c r="AA116" s="132">
        <v>90.15</v>
      </c>
      <c r="AB116" s="132">
        <v>334.9</v>
      </c>
      <c r="AC116" s="214">
        <v>16260</v>
      </c>
      <c r="AD116" s="41">
        <v>1</v>
      </c>
      <c r="AE116" s="41">
        <v>1</v>
      </c>
      <c r="AF116" s="64" t="s">
        <v>1176</v>
      </c>
      <c r="AG116" s="41">
        <v>4</v>
      </c>
      <c r="AH116" s="41">
        <v>4</v>
      </c>
      <c r="AI116" s="63" t="s">
        <v>1176</v>
      </c>
      <c r="AJ116" s="126"/>
      <c r="AK116" s="98">
        <v>133</v>
      </c>
    </row>
    <row r="117" spans="1:37" s="215" customFormat="1" ht="13.5" customHeight="1">
      <c r="A117" s="124" t="s">
        <v>927</v>
      </c>
      <c r="B117" s="192">
        <v>252</v>
      </c>
      <c r="C117" s="126">
        <v>890</v>
      </c>
      <c r="D117" s="126">
        <v>300</v>
      </c>
      <c r="E117" s="127">
        <v>16</v>
      </c>
      <c r="F117" s="127">
        <v>30</v>
      </c>
      <c r="G117" s="133">
        <v>30</v>
      </c>
      <c r="H117" s="134">
        <v>320.5</v>
      </c>
      <c r="I117" s="126">
        <v>830</v>
      </c>
      <c r="J117" s="126">
        <v>770</v>
      </c>
      <c r="K117" s="126" t="s">
        <v>1227</v>
      </c>
      <c r="L117" s="129">
        <v>132</v>
      </c>
      <c r="M117" s="130">
        <v>198</v>
      </c>
      <c r="N117" s="131">
        <v>2.8959999999999999</v>
      </c>
      <c r="O117" s="131">
        <v>11.51</v>
      </c>
      <c r="P117" s="124" t="s">
        <v>927</v>
      </c>
      <c r="Q117" s="125">
        <v>252</v>
      </c>
      <c r="R117" s="127">
        <v>422100</v>
      </c>
      <c r="S117" s="129">
        <v>9485</v>
      </c>
      <c r="T117" s="129">
        <v>10810</v>
      </c>
      <c r="U117" s="132">
        <v>36.29</v>
      </c>
      <c r="V117" s="134">
        <v>163.30000000000001</v>
      </c>
      <c r="W117" s="129">
        <v>13550</v>
      </c>
      <c r="X117" s="127">
        <v>903.2</v>
      </c>
      <c r="Y117" s="127">
        <v>1414</v>
      </c>
      <c r="Z117" s="134">
        <v>6.5</v>
      </c>
      <c r="AA117" s="132">
        <v>111.1</v>
      </c>
      <c r="AB117" s="132">
        <v>736.8</v>
      </c>
      <c r="AC117" s="214">
        <v>24960</v>
      </c>
      <c r="AD117" s="41">
        <v>1</v>
      </c>
      <c r="AE117" s="41">
        <v>1</v>
      </c>
      <c r="AF117" s="64">
        <v>1</v>
      </c>
      <c r="AG117" s="41">
        <v>4</v>
      </c>
      <c r="AH117" s="41">
        <v>4</v>
      </c>
      <c r="AI117" s="63">
        <v>4</v>
      </c>
      <c r="AJ117" s="126" t="s">
        <v>1221</v>
      </c>
      <c r="AK117" s="98">
        <v>134</v>
      </c>
    </row>
    <row r="118" spans="1:37" s="215" customFormat="1" ht="13.5" customHeight="1">
      <c r="A118" s="124" t="s">
        <v>928</v>
      </c>
      <c r="B118" s="192">
        <v>291</v>
      </c>
      <c r="C118" s="126">
        <v>900</v>
      </c>
      <c r="D118" s="126">
        <v>300</v>
      </c>
      <c r="E118" s="127">
        <v>18.5</v>
      </c>
      <c r="F118" s="127">
        <v>35</v>
      </c>
      <c r="G118" s="133">
        <v>30</v>
      </c>
      <c r="H118" s="134">
        <v>371.3</v>
      </c>
      <c r="I118" s="126">
        <v>830</v>
      </c>
      <c r="J118" s="126">
        <v>770</v>
      </c>
      <c r="K118" s="126" t="s">
        <v>1227</v>
      </c>
      <c r="L118" s="129">
        <v>134</v>
      </c>
      <c r="M118" s="130">
        <v>198</v>
      </c>
      <c r="N118" s="131">
        <v>2.911</v>
      </c>
      <c r="O118" s="131">
        <v>9.99</v>
      </c>
      <c r="P118" s="124" t="s">
        <v>928</v>
      </c>
      <c r="Q118" s="125">
        <v>291</v>
      </c>
      <c r="R118" s="127">
        <v>494100</v>
      </c>
      <c r="S118" s="129">
        <v>10980</v>
      </c>
      <c r="T118" s="129">
        <v>12580</v>
      </c>
      <c r="U118" s="132">
        <v>36.479999999999997</v>
      </c>
      <c r="V118" s="134">
        <v>188.8</v>
      </c>
      <c r="W118" s="129">
        <v>15820</v>
      </c>
      <c r="X118" s="127">
        <v>1054</v>
      </c>
      <c r="Y118" s="127">
        <v>1658</v>
      </c>
      <c r="Z118" s="134">
        <v>6.53</v>
      </c>
      <c r="AA118" s="132">
        <v>123.6</v>
      </c>
      <c r="AB118" s="132">
        <v>1137</v>
      </c>
      <c r="AC118" s="214">
        <v>29460</v>
      </c>
      <c r="AD118" s="41">
        <v>1</v>
      </c>
      <c r="AE118" s="41">
        <v>1</v>
      </c>
      <c r="AF118" s="64">
        <v>1</v>
      </c>
      <c r="AG118" s="41">
        <v>3</v>
      </c>
      <c r="AH118" s="41">
        <v>4</v>
      </c>
      <c r="AI118" s="63">
        <v>4</v>
      </c>
      <c r="AJ118" s="126" t="s">
        <v>1221</v>
      </c>
      <c r="AK118" s="98">
        <v>135</v>
      </c>
    </row>
    <row r="119" spans="1:37" s="98" customFormat="1" ht="13.5" customHeight="1">
      <c r="A119" s="124" t="s">
        <v>929</v>
      </c>
      <c r="B119" s="192">
        <v>333</v>
      </c>
      <c r="C119" s="126">
        <v>910</v>
      </c>
      <c r="D119" s="126">
        <v>302</v>
      </c>
      <c r="E119" s="127">
        <v>21</v>
      </c>
      <c r="F119" s="127">
        <v>40</v>
      </c>
      <c r="G119" s="133">
        <v>30</v>
      </c>
      <c r="H119" s="134">
        <v>423.6</v>
      </c>
      <c r="I119" s="126">
        <v>830</v>
      </c>
      <c r="J119" s="126">
        <v>770</v>
      </c>
      <c r="K119" s="126" t="s">
        <v>1227</v>
      </c>
      <c r="L119" s="129">
        <v>138</v>
      </c>
      <c r="M119" s="130">
        <v>198</v>
      </c>
      <c r="N119" s="131">
        <v>2.9340000000000002</v>
      </c>
      <c r="O119" s="131">
        <v>8.8239999999999998</v>
      </c>
      <c r="P119" s="124" t="s">
        <v>929</v>
      </c>
      <c r="Q119" s="125">
        <v>333</v>
      </c>
      <c r="R119" s="127">
        <v>570400</v>
      </c>
      <c r="S119" s="129">
        <v>12540</v>
      </c>
      <c r="T119" s="129">
        <v>14440</v>
      </c>
      <c r="U119" s="132">
        <v>36.700000000000003</v>
      </c>
      <c r="V119" s="134">
        <v>214.4</v>
      </c>
      <c r="W119" s="129">
        <v>18450</v>
      </c>
      <c r="X119" s="127">
        <v>1222</v>
      </c>
      <c r="Y119" s="127">
        <v>1929</v>
      </c>
      <c r="Z119" s="134">
        <v>6.6</v>
      </c>
      <c r="AA119" s="132">
        <v>136.1</v>
      </c>
      <c r="AB119" s="132">
        <v>1671</v>
      </c>
      <c r="AC119" s="214">
        <v>34750</v>
      </c>
      <c r="AD119" s="41">
        <v>1</v>
      </c>
      <c r="AE119" s="41">
        <v>1</v>
      </c>
      <c r="AF119" s="64">
        <v>1</v>
      </c>
      <c r="AG119" s="41">
        <v>2</v>
      </c>
      <c r="AH119" s="41">
        <v>4</v>
      </c>
      <c r="AI119" s="63">
        <v>4</v>
      </c>
      <c r="AJ119" s="126" t="s">
        <v>1221</v>
      </c>
      <c r="AK119" s="98">
        <v>136</v>
      </c>
    </row>
    <row r="120" spans="1:37" s="98" customFormat="1" ht="13.5" customHeight="1">
      <c r="A120" s="54" t="s">
        <v>930</v>
      </c>
      <c r="B120" s="65">
        <v>391</v>
      </c>
      <c r="C120" s="41">
        <v>922</v>
      </c>
      <c r="D120" s="41">
        <v>307</v>
      </c>
      <c r="E120" s="57">
        <v>25</v>
      </c>
      <c r="F120" s="57">
        <v>46</v>
      </c>
      <c r="G120" s="64">
        <v>30</v>
      </c>
      <c r="H120" s="62">
        <v>497.7</v>
      </c>
      <c r="I120" s="56">
        <v>830</v>
      </c>
      <c r="J120" s="56">
        <v>770</v>
      </c>
      <c r="K120" s="41" t="s">
        <v>1227</v>
      </c>
      <c r="L120" s="56">
        <v>144</v>
      </c>
      <c r="M120" s="59">
        <v>200</v>
      </c>
      <c r="N120" s="60">
        <v>2.97</v>
      </c>
      <c r="O120" s="60">
        <v>7.6040000000000001</v>
      </c>
      <c r="P120" s="54" t="s">
        <v>930</v>
      </c>
      <c r="Q120" s="72">
        <v>391</v>
      </c>
      <c r="R120" s="57">
        <v>674300</v>
      </c>
      <c r="S120" s="56">
        <v>14630</v>
      </c>
      <c r="T120" s="56">
        <v>16990</v>
      </c>
      <c r="U120" s="61">
        <v>36.81</v>
      </c>
      <c r="V120" s="62">
        <v>254.3</v>
      </c>
      <c r="W120" s="56">
        <v>22320</v>
      </c>
      <c r="X120" s="57">
        <v>1454</v>
      </c>
      <c r="Y120" s="57">
        <v>2312</v>
      </c>
      <c r="Z120" s="62">
        <v>6.7</v>
      </c>
      <c r="AA120" s="132">
        <v>152.1</v>
      </c>
      <c r="AB120" s="132">
        <v>2597</v>
      </c>
      <c r="AC120" s="214">
        <v>42560</v>
      </c>
      <c r="AD120" s="41">
        <v>1</v>
      </c>
      <c r="AE120" s="41">
        <v>1</v>
      </c>
      <c r="AF120" s="64">
        <v>1</v>
      </c>
      <c r="AG120" s="41">
        <v>1</v>
      </c>
      <c r="AH120" s="41">
        <v>3</v>
      </c>
      <c r="AI120" s="63">
        <v>4</v>
      </c>
      <c r="AJ120" s="41" t="s">
        <v>1221</v>
      </c>
      <c r="AK120" s="98">
        <v>137</v>
      </c>
    </row>
    <row r="121" spans="1:37" s="98" customFormat="1" ht="13.5" customHeight="1">
      <c r="A121" s="54" t="s">
        <v>931</v>
      </c>
      <c r="B121" s="65">
        <v>466</v>
      </c>
      <c r="C121" s="41">
        <v>938</v>
      </c>
      <c r="D121" s="41">
        <v>312</v>
      </c>
      <c r="E121" s="57">
        <v>30</v>
      </c>
      <c r="F121" s="57">
        <v>54</v>
      </c>
      <c r="G121" s="64">
        <v>30</v>
      </c>
      <c r="H121" s="62">
        <v>593.70000000000005</v>
      </c>
      <c r="I121" s="41">
        <v>830</v>
      </c>
      <c r="J121" s="41">
        <v>770</v>
      </c>
      <c r="K121" s="41" t="s">
        <v>1227</v>
      </c>
      <c r="L121" s="56">
        <v>148</v>
      </c>
      <c r="M121" s="59">
        <v>204</v>
      </c>
      <c r="N121" s="60">
        <v>3.012</v>
      </c>
      <c r="O121" s="60">
        <v>6.4640000000000004</v>
      </c>
      <c r="P121" s="54" t="s">
        <v>931</v>
      </c>
      <c r="Q121" s="125">
        <v>466</v>
      </c>
      <c r="R121" s="57">
        <v>814900</v>
      </c>
      <c r="S121" s="56">
        <v>17380</v>
      </c>
      <c r="T121" s="56">
        <v>20380</v>
      </c>
      <c r="U121" s="61">
        <v>37.049999999999997</v>
      </c>
      <c r="V121" s="62">
        <v>305.3</v>
      </c>
      <c r="W121" s="56">
        <v>27560</v>
      </c>
      <c r="X121" s="57">
        <v>1767</v>
      </c>
      <c r="Y121" s="57">
        <v>2832</v>
      </c>
      <c r="Z121" s="62">
        <v>6.81</v>
      </c>
      <c r="AA121" s="132">
        <v>173.1</v>
      </c>
      <c r="AB121" s="132">
        <v>4256</v>
      </c>
      <c r="AC121" s="214">
        <v>53400</v>
      </c>
      <c r="AD121" s="41">
        <v>1</v>
      </c>
      <c r="AE121" s="41">
        <v>1</v>
      </c>
      <c r="AF121" s="64">
        <v>1</v>
      </c>
      <c r="AG121" s="41">
        <v>1</v>
      </c>
      <c r="AH121" s="41">
        <v>1</v>
      </c>
      <c r="AI121" s="63">
        <v>2</v>
      </c>
      <c r="AJ121" s="41" t="s">
        <v>1221</v>
      </c>
      <c r="AK121" s="98">
        <v>138</v>
      </c>
    </row>
    <row r="122" spans="1:37" s="22" customFormat="1" ht="13.5" customHeight="1">
      <c r="A122" s="54" t="s">
        <v>932</v>
      </c>
      <c r="B122" s="65">
        <v>222</v>
      </c>
      <c r="C122" s="41">
        <v>970</v>
      </c>
      <c r="D122" s="41">
        <v>300</v>
      </c>
      <c r="E122" s="57">
        <v>16</v>
      </c>
      <c r="F122" s="57">
        <v>21</v>
      </c>
      <c r="G122" s="64">
        <v>30</v>
      </c>
      <c r="H122" s="62">
        <v>282.2</v>
      </c>
      <c r="I122" s="41">
        <v>928</v>
      </c>
      <c r="J122" s="41">
        <v>868</v>
      </c>
      <c r="K122" s="41" t="s">
        <v>1227</v>
      </c>
      <c r="L122" s="56">
        <v>132</v>
      </c>
      <c r="M122" s="59">
        <v>198</v>
      </c>
      <c r="N122" s="60">
        <v>3.056</v>
      </c>
      <c r="O122" s="60">
        <v>13.8</v>
      </c>
      <c r="P122" s="54" t="s">
        <v>932</v>
      </c>
      <c r="Q122" s="72">
        <v>222</v>
      </c>
      <c r="R122" s="57">
        <v>406500</v>
      </c>
      <c r="S122" s="56">
        <v>8380</v>
      </c>
      <c r="T122" s="56">
        <v>9777</v>
      </c>
      <c r="U122" s="61">
        <v>37.950000000000003</v>
      </c>
      <c r="V122" s="62">
        <v>172.2</v>
      </c>
      <c r="W122" s="56">
        <v>9501</v>
      </c>
      <c r="X122" s="57">
        <v>633.4</v>
      </c>
      <c r="Y122" s="57">
        <v>1016</v>
      </c>
      <c r="Z122" s="62">
        <v>5.8</v>
      </c>
      <c r="AA122" s="132">
        <v>93.15</v>
      </c>
      <c r="AB122" s="132">
        <v>403.4</v>
      </c>
      <c r="AC122" s="214">
        <v>21280</v>
      </c>
      <c r="AD122" s="41">
        <v>1</v>
      </c>
      <c r="AE122" s="41">
        <v>1</v>
      </c>
      <c r="AF122" s="64" t="s">
        <v>1176</v>
      </c>
      <c r="AG122" s="41">
        <v>4</v>
      </c>
      <c r="AH122" s="41">
        <v>4</v>
      </c>
      <c r="AI122" s="63" t="s">
        <v>1176</v>
      </c>
      <c r="AJ122" s="41"/>
      <c r="AK122" s="98">
        <v>140</v>
      </c>
    </row>
    <row r="123" spans="1:37" s="215" customFormat="1" ht="13.5" customHeight="1">
      <c r="A123" s="54" t="s">
        <v>933</v>
      </c>
      <c r="B123" s="65">
        <v>272</v>
      </c>
      <c r="C123" s="41">
        <v>990</v>
      </c>
      <c r="D123" s="41">
        <v>300</v>
      </c>
      <c r="E123" s="57">
        <v>16.5</v>
      </c>
      <c r="F123" s="57">
        <v>31</v>
      </c>
      <c r="G123" s="64">
        <v>30</v>
      </c>
      <c r="H123" s="62">
        <v>346.8</v>
      </c>
      <c r="I123" s="41">
        <v>928</v>
      </c>
      <c r="J123" s="41">
        <v>868</v>
      </c>
      <c r="K123" s="41" t="s">
        <v>1227</v>
      </c>
      <c r="L123" s="56">
        <v>132</v>
      </c>
      <c r="M123" s="59">
        <v>198</v>
      </c>
      <c r="N123" s="60">
        <v>3.0950000000000002</v>
      </c>
      <c r="O123" s="60">
        <v>11.37</v>
      </c>
      <c r="P123" s="54" t="s">
        <v>933</v>
      </c>
      <c r="Q123" s="72">
        <v>272</v>
      </c>
      <c r="R123" s="57">
        <v>553800</v>
      </c>
      <c r="S123" s="56">
        <v>11190</v>
      </c>
      <c r="T123" s="56">
        <v>12820</v>
      </c>
      <c r="U123" s="61">
        <v>39.96</v>
      </c>
      <c r="V123" s="62">
        <v>184.6</v>
      </c>
      <c r="W123" s="56">
        <v>14000</v>
      </c>
      <c r="X123" s="57">
        <v>933.6</v>
      </c>
      <c r="Y123" s="57">
        <v>1470</v>
      </c>
      <c r="Z123" s="62">
        <v>6.35</v>
      </c>
      <c r="AA123" s="61">
        <v>113.6</v>
      </c>
      <c r="AB123" s="61">
        <v>822.4</v>
      </c>
      <c r="AC123" s="63">
        <v>32070</v>
      </c>
      <c r="AD123" s="41">
        <v>1</v>
      </c>
      <c r="AE123" s="41">
        <v>1</v>
      </c>
      <c r="AF123" s="64">
        <v>2</v>
      </c>
      <c r="AG123" s="41">
        <v>4</v>
      </c>
      <c r="AH123" s="41">
        <v>4</v>
      </c>
      <c r="AI123" s="63">
        <v>4</v>
      </c>
      <c r="AJ123" s="41" t="s">
        <v>1221</v>
      </c>
      <c r="AK123" s="98">
        <v>141</v>
      </c>
    </row>
    <row r="124" spans="1:37" s="215" customFormat="1" ht="13.5" customHeight="1">
      <c r="A124" s="54" t="s">
        <v>934</v>
      </c>
      <c r="B124" s="65">
        <v>314</v>
      </c>
      <c r="C124" s="41">
        <v>1000</v>
      </c>
      <c r="D124" s="41">
        <v>300</v>
      </c>
      <c r="E124" s="57">
        <v>19</v>
      </c>
      <c r="F124" s="57">
        <v>36</v>
      </c>
      <c r="G124" s="64">
        <v>30</v>
      </c>
      <c r="H124" s="62">
        <v>400</v>
      </c>
      <c r="I124" s="41">
        <v>928</v>
      </c>
      <c r="J124" s="41">
        <v>868</v>
      </c>
      <c r="K124" s="41" t="s">
        <v>1227</v>
      </c>
      <c r="L124" s="56">
        <v>134</v>
      </c>
      <c r="M124" s="59">
        <v>198</v>
      </c>
      <c r="N124" s="60">
        <v>3.11</v>
      </c>
      <c r="O124" s="60">
        <v>9.9049999999999994</v>
      </c>
      <c r="P124" s="54" t="s">
        <v>934</v>
      </c>
      <c r="Q124" s="72">
        <v>314</v>
      </c>
      <c r="R124" s="57">
        <v>644700</v>
      </c>
      <c r="S124" s="56">
        <v>12890</v>
      </c>
      <c r="T124" s="56">
        <v>14860</v>
      </c>
      <c r="U124" s="61">
        <v>40.15</v>
      </c>
      <c r="V124" s="62">
        <v>212.5</v>
      </c>
      <c r="W124" s="56">
        <v>16280</v>
      </c>
      <c r="X124" s="57">
        <v>1085</v>
      </c>
      <c r="Y124" s="57">
        <v>1716</v>
      </c>
      <c r="Z124" s="62">
        <v>6.38</v>
      </c>
      <c r="AA124" s="61">
        <v>126.1</v>
      </c>
      <c r="AB124" s="61">
        <v>1254</v>
      </c>
      <c r="AC124" s="63">
        <v>37640</v>
      </c>
      <c r="AD124" s="41">
        <v>1</v>
      </c>
      <c r="AE124" s="41">
        <v>1</v>
      </c>
      <c r="AF124" s="64">
        <v>1</v>
      </c>
      <c r="AG124" s="41">
        <v>4</v>
      </c>
      <c r="AH124" s="41">
        <v>4</v>
      </c>
      <c r="AI124" s="63">
        <v>4</v>
      </c>
      <c r="AJ124" s="41" t="s">
        <v>1221</v>
      </c>
      <c r="AK124" s="98">
        <v>142</v>
      </c>
    </row>
    <row r="125" spans="1:37" s="22" customFormat="1" ht="13.5" customHeight="1">
      <c r="A125" s="54" t="s">
        <v>935</v>
      </c>
      <c r="B125" s="65">
        <v>349</v>
      </c>
      <c r="C125" s="41">
        <v>1008</v>
      </c>
      <c r="D125" s="41">
        <v>302</v>
      </c>
      <c r="E125" s="57">
        <v>21</v>
      </c>
      <c r="F125" s="57">
        <v>40</v>
      </c>
      <c r="G125" s="64">
        <v>30</v>
      </c>
      <c r="H125" s="62">
        <v>444.2</v>
      </c>
      <c r="I125" s="41">
        <v>928</v>
      </c>
      <c r="J125" s="41">
        <v>868</v>
      </c>
      <c r="K125" s="41" t="s">
        <v>1227</v>
      </c>
      <c r="L125" s="56">
        <v>138</v>
      </c>
      <c r="M125" s="59">
        <v>198</v>
      </c>
      <c r="N125" s="60">
        <v>3.13</v>
      </c>
      <c r="O125" s="60">
        <v>8.9779999999999998</v>
      </c>
      <c r="P125" s="54" t="s">
        <v>935</v>
      </c>
      <c r="Q125" s="72">
        <v>349</v>
      </c>
      <c r="R125" s="57">
        <v>722300</v>
      </c>
      <c r="S125" s="56">
        <v>14330</v>
      </c>
      <c r="T125" s="56">
        <v>16570</v>
      </c>
      <c r="U125" s="61">
        <v>40.32</v>
      </c>
      <c r="V125" s="62">
        <v>235</v>
      </c>
      <c r="W125" s="56">
        <v>18460</v>
      </c>
      <c r="X125" s="57">
        <v>1222</v>
      </c>
      <c r="Y125" s="57">
        <v>1940</v>
      </c>
      <c r="Z125" s="62">
        <v>6.45</v>
      </c>
      <c r="AA125" s="61">
        <v>136.1</v>
      </c>
      <c r="AB125" s="61">
        <v>1701</v>
      </c>
      <c r="AC125" s="63">
        <v>43020</v>
      </c>
      <c r="AD125" s="41">
        <v>1</v>
      </c>
      <c r="AE125" s="41">
        <v>1</v>
      </c>
      <c r="AF125" s="64">
        <v>1</v>
      </c>
      <c r="AG125" s="41">
        <v>3</v>
      </c>
      <c r="AH125" s="41">
        <v>4</v>
      </c>
      <c r="AI125" s="63">
        <v>4</v>
      </c>
      <c r="AJ125" s="41" t="s">
        <v>1221</v>
      </c>
      <c r="AK125" s="98">
        <v>143</v>
      </c>
    </row>
    <row r="126" spans="1:37" s="22" customFormat="1" ht="13.5" customHeight="1">
      <c r="A126" s="54" t="s">
        <v>936</v>
      </c>
      <c r="B126" s="65">
        <v>393</v>
      </c>
      <c r="C126" s="41">
        <v>1016</v>
      </c>
      <c r="D126" s="41">
        <v>303</v>
      </c>
      <c r="E126" s="57">
        <v>24.4</v>
      </c>
      <c r="F126" s="57">
        <v>43.9</v>
      </c>
      <c r="G126" s="64">
        <v>30</v>
      </c>
      <c r="H126" s="62">
        <v>500.2</v>
      </c>
      <c r="I126" s="41">
        <v>928</v>
      </c>
      <c r="J126" s="41">
        <v>868</v>
      </c>
      <c r="K126" s="41" t="s">
        <v>1227</v>
      </c>
      <c r="L126" s="56">
        <v>144</v>
      </c>
      <c r="M126" s="59">
        <v>196</v>
      </c>
      <c r="N126" s="60">
        <v>3.1440000000000001</v>
      </c>
      <c r="O126" s="60">
        <v>8.0060000000000002</v>
      </c>
      <c r="P126" s="54" t="s">
        <v>936</v>
      </c>
      <c r="Q126" s="72">
        <v>393</v>
      </c>
      <c r="R126" s="57">
        <v>807700</v>
      </c>
      <c r="S126" s="56">
        <v>15900</v>
      </c>
      <c r="T126" s="56">
        <v>18540</v>
      </c>
      <c r="U126" s="61">
        <v>40.18</v>
      </c>
      <c r="V126" s="62">
        <v>271.3</v>
      </c>
      <c r="W126" s="56">
        <v>20500</v>
      </c>
      <c r="X126" s="57">
        <v>1353</v>
      </c>
      <c r="Y126" s="57">
        <v>2168</v>
      </c>
      <c r="Z126" s="62">
        <v>6.4</v>
      </c>
      <c r="AA126" s="61">
        <v>147.30000000000001</v>
      </c>
      <c r="AB126" s="61">
        <v>2332</v>
      </c>
      <c r="AC126" s="63">
        <v>48080</v>
      </c>
      <c r="AD126" s="41">
        <v>1</v>
      </c>
      <c r="AE126" s="41">
        <v>1</v>
      </c>
      <c r="AF126" s="64">
        <v>1</v>
      </c>
      <c r="AG126" s="41">
        <v>2</v>
      </c>
      <c r="AH126" s="41">
        <v>4</v>
      </c>
      <c r="AI126" s="63">
        <v>4</v>
      </c>
      <c r="AJ126" s="41" t="s">
        <v>1221</v>
      </c>
      <c r="AK126" s="98">
        <v>144</v>
      </c>
    </row>
    <row r="127" spans="1:37" s="22" customFormat="1" ht="13.5" customHeight="1">
      <c r="A127" s="54" t="s">
        <v>937</v>
      </c>
      <c r="B127" s="65">
        <v>409</v>
      </c>
      <c r="C127" s="41">
        <v>1020</v>
      </c>
      <c r="D127" s="41">
        <v>306</v>
      </c>
      <c r="E127" s="57">
        <v>25</v>
      </c>
      <c r="F127" s="57">
        <v>46</v>
      </c>
      <c r="G127" s="64">
        <v>30</v>
      </c>
      <c r="H127" s="62">
        <v>521.20000000000005</v>
      </c>
      <c r="I127" s="41">
        <v>928</v>
      </c>
      <c r="J127" s="41">
        <v>868</v>
      </c>
      <c r="K127" s="41" t="s">
        <v>1227</v>
      </c>
      <c r="L127" s="56">
        <v>144</v>
      </c>
      <c r="M127" s="59">
        <v>198</v>
      </c>
      <c r="N127" s="60">
        <v>3.1619999999999999</v>
      </c>
      <c r="O127" s="60">
        <v>7.7290000000000001</v>
      </c>
      <c r="P127" s="54" t="s">
        <v>937</v>
      </c>
      <c r="Q127" s="72">
        <v>409</v>
      </c>
      <c r="R127" s="57">
        <v>850800</v>
      </c>
      <c r="S127" s="56">
        <v>16680</v>
      </c>
      <c r="T127" s="56">
        <v>19450</v>
      </c>
      <c r="U127" s="61">
        <v>40.4</v>
      </c>
      <c r="V127" s="62">
        <v>278.8</v>
      </c>
      <c r="W127" s="56">
        <v>22120</v>
      </c>
      <c r="X127" s="57">
        <v>1446</v>
      </c>
      <c r="Y127" s="57">
        <v>2313</v>
      </c>
      <c r="Z127" s="62">
        <v>6.51</v>
      </c>
      <c r="AA127" s="61">
        <v>152.1</v>
      </c>
      <c r="AB127" s="61">
        <v>2642</v>
      </c>
      <c r="AC127" s="63">
        <v>52100</v>
      </c>
      <c r="AD127" s="41">
        <v>1</v>
      </c>
      <c r="AE127" s="41">
        <v>1</v>
      </c>
      <c r="AF127" s="64">
        <v>1</v>
      </c>
      <c r="AG127" s="41">
        <v>2</v>
      </c>
      <c r="AH127" s="41">
        <v>4</v>
      </c>
      <c r="AI127" s="63">
        <v>4</v>
      </c>
      <c r="AJ127" s="41" t="s">
        <v>1221</v>
      </c>
      <c r="AK127" s="98">
        <v>145</v>
      </c>
    </row>
    <row r="128" spans="1:37" s="22" customFormat="1" ht="13.5" customHeight="1">
      <c r="A128" s="54" t="s">
        <v>938</v>
      </c>
      <c r="B128" s="65">
        <v>488</v>
      </c>
      <c r="C128" s="41">
        <v>1036</v>
      </c>
      <c r="D128" s="41">
        <v>311</v>
      </c>
      <c r="E128" s="57">
        <v>30</v>
      </c>
      <c r="F128" s="57">
        <v>54</v>
      </c>
      <c r="G128" s="64">
        <v>30</v>
      </c>
      <c r="H128" s="62">
        <v>622</v>
      </c>
      <c r="I128" s="41">
        <v>928</v>
      </c>
      <c r="J128" s="41">
        <v>868</v>
      </c>
      <c r="K128" s="41" t="s">
        <v>1227</v>
      </c>
      <c r="L128" s="56">
        <v>148</v>
      </c>
      <c r="M128" s="59">
        <v>204</v>
      </c>
      <c r="N128" s="60">
        <v>3.2040000000000002</v>
      </c>
      <c r="O128" s="60">
        <v>6.5629999999999997</v>
      </c>
      <c r="P128" s="54" t="s">
        <v>938</v>
      </c>
      <c r="Q128" s="72">
        <v>488</v>
      </c>
      <c r="R128" s="57">
        <v>1027000</v>
      </c>
      <c r="S128" s="56">
        <v>19820</v>
      </c>
      <c r="T128" s="56">
        <v>23300</v>
      </c>
      <c r="U128" s="61">
        <v>40.619999999999997</v>
      </c>
      <c r="V128" s="62">
        <v>334.7</v>
      </c>
      <c r="W128" s="56">
        <v>27320</v>
      </c>
      <c r="X128" s="57">
        <v>1757</v>
      </c>
      <c r="Y128" s="57">
        <v>2837</v>
      </c>
      <c r="Z128" s="62">
        <v>6.63</v>
      </c>
      <c r="AA128" s="61">
        <v>173.1</v>
      </c>
      <c r="AB128" s="61">
        <v>4334</v>
      </c>
      <c r="AC128" s="63">
        <v>65270</v>
      </c>
      <c r="AD128" s="41">
        <v>1</v>
      </c>
      <c r="AE128" s="41">
        <v>1</v>
      </c>
      <c r="AF128" s="64">
        <v>1</v>
      </c>
      <c r="AG128" s="41">
        <v>1</v>
      </c>
      <c r="AH128" s="41">
        <v>2</v>
      </c>
      <c r="AI128" s="63">
        <v>3</v>
      </c>
      <c r="AJ128" s="41" t="s">
        <v>1221</v>
      </c>
      <c r="AK128" s="98">
        <v>146</v>
      </c>
    </row>
    <row r="129" spans="1:37" s="22" customFormat="1" ht="13.5" customHeight="1">
      <c r="A129" s="54" t="s">
        <v>939</v>
      </c>
      <c r="B129" s="65">
        <v>579</v>
      </c>
      <c r="C129" s="41">
        <v>1056</v>
      </c>
      <c r="D129" s="41">
        <v>316</v>
      </c>
      <c r="E129" s="57">
        <v>35</v>
      </c>
      <c r="F129" s="57">
        <v>64</v>
      </c>
      <c r="G129" s="64">
        <v>30</v>
      </c>
      <c r="H129" s="62">
        <v>737</v>
      </c>
      <c r="I129" s="41">
        <v>928</v>
      </c>
      <c r="J129" s="41">
        <v>868</v>
      </c>
      <c r="K129" s="41" t="s">
        <v>1227</v>
      </c>
      <c r="L129" s="56">
        <v>154</v>
      </c>
      <c r="M129" s="59">
        <v>208</v>
      </c>
      <c r="N129" s="60">
        <v>3.254</v>
      </c>
      <c r="O129" s="60">
        <v>5.625</v>
      </c>
      <c r="P129" s="54" t="s">
        <v>939</v>
      </c>
      <c r="Q129" s="72">
        <v>579</v>
      </c>
      <c r="R129" s="57">
        <v>1246000</v>
      </c>
      <c r="S129" s="56">
        <v>23590</v>
      </c>
      <c r="T129" s="56">
        <v>27950</v>
      </c>
      <c r="U129" s="61">
        <v>41.11</v>
      </c>
      <c r="V129" s="62">
        <v>393.3</v>
      </c>
      <c r="W129" s="56">
        <v>34040</v>
      </c>
      <c r="X129" s="57">
        <v>2154</v>
      </c>
      <c r="Y129" s="57">
        <v>3498</v>
      </c>
      <c r="Z129" s="62">
        <v>6.8</v>
      </c>
      <c r="AA129" s="61">
        <v>198.1</v>
      </c>
      <c r="AB129" s="61">
        <v>7102</v>
      </c>
      <c r="AC129" s="63">
        <v>82800</v>
      </c>
      <c r="AD129" s="41">
        <v>1</v>
      </c>
      <c r="AE129" s="41">
        <v>1</v>
      </c>
      <c r="AF129" s="64">
        <v>1</v>
      </c>
      <c r="AG129" s="41">
        <v>1</v>
      </c>
      <c r="AH129" s="41">
        <v>1</v>
      </c>
      <c r="AI129" s="63">
        <v>2</v>
      </c>
      <c r="AJ129" s="41" t="s">
        <v>1221</v>
      </c>
      <c r="AK129" s="98">
        <v>147</v>
      </c>
    </row>
    <row r="130" spans="1:37" s="22" customFormat="1" ht="13.5" customHeight="1">
      <c r="A130" s="54" t="s">
        <v>940</v>
      </c>
      <c r="B130" s="65">
        <v>342</v>
      </c>
      <c r="C130" s="41">
        <v>912</v>
      </c>
      <c r="D130" s="41">
        <v>418</v>
      </c>
      <c r="E130" s="57">
        <v>19.3</v>
      </c>
      <c r="F130" s="57">
        <v>32</v>
      </c>
      <c r="G130" s="64">
        <v>24</v>
      </c>
      <c r="H130" s="62">
        <v>436.1</v>
      </c>
      <c r="I130" s="41">
        <v>848</v>
      </c>
      <c r="J130" s="41">
        <v>800</v>
      </c>
      <c r="K130" s="41" t="s">
        <v>1227</v>
      </c>
      <c r="L130" s="56">
        <v>126</v>
      </c>
      <c r="M130" s="59">
        <v>312</v>
      </c>
      <c r="N130" s="60">
        <v>3.42</v>
      </c>
      <c r="O130" s="60">
        <v>9.98</v>
      </c>
      <c r="P130" s="54" t="s">
        <v>940</v>
      </c>
      <c r="Q130" s="72">
        <v>342</v>
      </c>
      <c r="R130" s="57">
        <v>624900</v>
      </c>
      <c r="S130" s="56">
        <v>13700</v>
      </c>
      <c r="T130" s="56">
        <v>15450</v>
      </c>
      <c r="U130" s="61">
        <v>37.85</v>
      </c>
      <c r="V130" s="62">
        <v>190.1</v>
      </c>
      <c r="W130" s="56">
        <v>39010</v>
      </c>
      <c r="X130" s="57">
        <v>1867</v>
      </c>
      <c r="Y130" s="57">
        <v>2882</v>
      </c>
      <c r="Z130" s="62">
        <v>9.4600000000000009</v>
      </c>
      <c r="AA130" s="61">
        <v>111.4</v>
      </c>
      <c r="AB130" s="61">
        <v>1193</v>
      </c>
      <c r="AC130" s="63">
        <v>75410</v>
      </c>
      <c r="AD130" s="41">
        <v>1</v>
      </c>
      <c r="AE130" s="41">
        <v>1</v>
      </c>
      <c r="AF130" s="64">
        <v>1</v>
      </c>
      <c r="AG130" s="41">
        <v>3</v>
      </c>
      <c r="AH130" s="41">
        <v>4</v>
      </c>
      <c r="AI130" s="63">
        <v>4</v>
      </c>
      <c r="AJ130" s="41" t="s">
        <v>1221</v>
      </c>
      <c r="AK130" s="98">
        <v>151</v>
      </c>
    </row>
    <row r="131" spans="1:37" s="22" customFormat="1" ht="13.5" customHeight="1">
      <c r="A131" s="54" t="s">
        <v>941</v>
      </c>
      <c r="B131" s="65">
        <v>365</v>
      </c>
      <c r="C131" s="41">
        <v>916</v>
      </c>
      <c r="D131" s="41">
        <v>419</v>
      </c>
      <c r="E131" s="57">
        <v>20.3</v>
      </c>
      <c r="F131" s="57">
        <v>34.299999999999997</v>
      </c>
      <c r="G131" s="64">
        <v>24</v>
      </c>
      <c r="H131" s="62">
        <v>464.4</v>
      </c>
      <c r="I131" s="41">
        <v>847.4</v>
      </c>
      <c r="J131" s="41">
        <v>799.4</v>
      </c>
      <c r="K131" s="41" t="s">
        <v>1227</v>
      </c>
      <c r="L131" s="56">
        <v>128</v>
      </c>
      <c r="M131" s="59">
        <v>314</v>
      </c>
      <c r="N131" s="60">
        <v>3.43</v>
      </c>
      <c r="O131" s="60">
        <v>9.4</v>
      </c>
      <c r="P131" s="54" t="s">
        <v>941</v>
      </c>
      <c r="Q131" s="72">
        <v>365</v>
      </c>
      <c r="R131" s="57">
        <v>670500</v>
      </c>
      <c r="S131" s="56">
        <v>14640</v>
      </c>
      <c r="T131" s="56">
        <v>16520</v>
      </c>
      <c r="U131" s="61">
        <v>38</v>
      </c>
      <c r="V131" s="62">
        <v>200.4</v>
      </c>
      <c r="W131" s="56">
        <v>42120</v>
      </c>
      <c r="X131" s="57">
        <v>2011</v>
      </c>
      <c r="Y131" s="57">
        <v>3106</v>
      </c>
      <c r="Z131" s="62">
        <v>9.52</v>
      </c>
      <c r="AA131" s="61">
        <v>117</v>
      </c>
      <c r="AB131" s="61">
        <v>1446</v>
      </c>
      <c r="AC131" s="63">
        <v>81730</v>
      </c>
      <c r="AD131" s="41">
        <v>1</v>
      </c>
      <c r="AE131" s="41">
        <v>1</v>
      </c>
      <c r="AF131" s="64">
        <v>1</v>
      </c>
      <c r="AG131" s="41">
        <v>3</v>
      </c>
      <c r="AH131" s="41">
        <v>4</v>
      </c>
      <c r="AI131" s="63">
        <v>4</v>
      </c>
      <c r="AJ131" s="41" t="s">
        <v>1221</v>
      </c>
      <c r="AK131" s="98">
        <v>152</v>
      </c>
    </row>
    <row r="132" spans="1:37" s="22" customFormat="1" ht="13.5" customHeight="1">
      <c r="A132" s="54" t="s">
        <v>942</v>
      </c>
      <c r="B132" s="65">
        <v>387</v>
      </c>
      <c r="C132" s="41">
        <v>921</v>
      </c>
      <c r="D132" s="41">
        <v>420</v>
      </c>
      <c r="E132" s="57">
        <v>21.3</v>
      </c>
      <c r="F132" s="57">
        <v>36.6</v>
      </c>
      <c r="G132" s="64">
        <v>24</v>
      </c>
      <c r="H132" s="62">
        <v>493</v>
      </c>
      <c r="I132" s="41">
        <v>847.8</v>
      </c>
      <c r="J132" s="41">
        <v>799.8</v>
      </c>
      <c r="K132" s="41" t="s">
        <v>1227</v>
      </c>
      <c r="L132" s="56">
        <v>128</v>
      </c>
      <c r="M132" s="59">
        <v>314</v>
      </c>
      <c r="N132" s="60">
        <v>3.44</v>
      </c>
      <c r="O132" s="60">
        <v>8.8800000000000008</v>
      </c>
      <c r="P132" s="54" t="s">
        <v>942</v>
      </c>
      <c r="Q132" s="72">
        <v>387</v>
      </c>
      <c r="R132" s="57">
        <v>718300</v>
      </c>
      <c r="S132" s="56">
        <v>15600</v>
      </c>
      <c r="T132" s="56">
        <v>17630</v>
      </c>
      <c r="U132" s="61">
        <v>38.17</v>
      </c>
      <c r="V132" s="62">
        <v>210.9</v>
      </c>
      <c r="W132" s="56">
        <v>45280</v>
      </c>
      <c r="X132" s="57">
        <v>2156</v>
      </c>
      <c r="Y132" s="57">
        <v>3332</v>
      </c>
      <c r="Z132" s="62">
        <v>9.58</v>
      </c>
      <c r="AA132" s="61">
        <v>122.6</v>
      </c>
      <c r="AB132" s="61">
        <v>1734</v>
      </c>
      <c r="AC132" s="63">
        <v>88370</v>
      </c>
      <c r="AD132" s="41">
        <v>1</v>
      </c>
      <c r="AE132" s="41">
        <v>1</v>
      </c>
      <c r="AF132" s="64">
        <v>1</v>
      </c>
      <c r="AG132" s="41">
        <v>2</v>
      </c>
      <c r="AH132" s="41">
        <v>4</v>
      </c>
      <c r="AI132" s="63">
        <v>4</v>
      </c>
      <c r="AJ132" s="41" t="s">
        <v>1221</v>
      </c>
      <c r="AK132" s="98">
        <v>153</v>
      </c>
    </row>
    <row r="133" spans="1:37" s="22" customFormat="1" ht="13.5" customHeight="1">
      <c r="A133" s="54" t="s">
        <v>943</v>
      </c>
      <c r="B133" s="65">
        <v>417</v>
      </c>
      <c r="C133" s="41">
        <v>928</v>
      </c>
      <c r="D133" s="41">
        <v>422</v>
      </c>
      <c r="E133" s="57">
        <v>22.5</v>
      </c>
      <c r="F133" s="57">
        <v>39.9</v>
      </c>
      <c r="G133" s="64">
        <v>24</v>
      </c>
      <c r="H133" s="62">
        <v>532.5</v>
      </c>
      <c r="I133" s="41">
        <v>848.2</v>
      </c>
      <c r="J133" s="41">
        <v>800.2</v>
      </c>
      <c r="K133" s="41" t="s">
        <v>1227</v>
      </c>
      <c r="L133" s="56">
        <v>130</v>
      </c>
      <c r="M133" s="59">
        <v>316</v>
      </c>
      <c r="N133" s="60">
        <v>3.46</v>
      </c>
      <c r="O133" s="60">
        <v>8.27</v>
      </c>
      <c r="P133" s="54" t="s">
        <v>943</v>
      </c>
      <c r="Q133" s="72">
        <v>417</v>
      </c>
      <c r="R133" s="57">
        <v>787600</v>
      </c>
      <c r="S133" s="56">
        <v>16970</v>
      </c>
      <c r="T133" s="56">
        <v>19210</v>
      </c>
      <c r="U133" s="61">
        <v>38.46</v>
      </c>
      <c r="V133" s="62">
        <v>223.9</v>
      </c>
      <c r="W133" s="56">
        <v>50070</v>
      </c>
      <c r="X133" s="57">
        <v>2373</v>
      </c>
      <c r="Y133" s="57">
        <v>3668</v>
      </c>
      <c r="Z133" s="62">
        <v>9.6999999999999993</v>
      </c>
      <c r="AA133" s="61">
        <v>130.4</v>
      </c>
      <c r="AB133" s="61">
        <v>2200</v>
      </c>
      <c r="AC133" s="63">
        <v>98540</v>
      </c>
      <c r="AD133" s="41">
        <v>1</v>
      </c>
      <c r="AE133" s="41">
        <v>1</v>
      </c>
      <c r="AF133" s="64">
        <v>1</v>
      </c>
      <c r="AG133" s="41">
        <v>2</v>
      </c>
      <c r="AH133" s="41">
        <v>4</v>
      </c>
      <c r="AI133" s="63">
        <v>4</v>
      </c>
      <c r="AJ133" s="41" t="s">
        <v>1221</v>
      </c>
      <c r="AK133" s="98">
        <v>154</v>
      </c>
    </row>
    <row r="134" spans="1:37" s="22" customFormat="1" ht="13.5" customHeight="1">
      <c r="A134" s="54" t="s">
        <v>944</v>
      </c>
      <c r="B134" s="65">
        <v>446</v>
      </c>
      <c r="C134" s="41">
        <v>933</v>
      </c>
      <c r="D134" s="41">
        <v>423</v>
      </c>
      <c r="E134" s="57">
        <v>24</v>
      </c>
      <c r="F134" s="57">
        <v>42.7</v>
      </c>
      <c r="G134" s="64">
        <v>24</v>
      </c>
      <c r="H134" s="62">
        <v>569.6</v>
      </c>
      <c r="I134" s="41">
        <v>847.6</v>
      </c>
      <c r="J134" s="41">
        <v>799.6</v>
      </c>
      <c r="K134" s="41" t="s">
        <v>1227</v>
      </c>
      <c r="L134" s="56">
        <v>130</v>
      </c>
      <c r="M134" s="59">
        <v>318</v>
      </c>
      <c r="N134" s="60">
        <v>3.47</v>
      </c>
      <c r="O134" s="60">
        <v>7.76</v>
      </c>
      <c r="P134" s="54" t="s">
        <v>944</v>
      </c>
      <c r="Q134" s="72">
        <v>446</v>
      </c>
      <c r="R134" s="57">
        <v>846800</v>
      </c>
      <c r="S134" s="56">
        <v>18150</v>
      </c>
      <c r="T134" s="56">
        <v>20600</v>
      </c>
      <c r="U134" s="61">
        <v>38.56</v>
      </c>
      <c r="V134" s="62">
        <v>239.1</v>
      </c>
      <c r="W134" s="56">
        <v>53980</v>
      </c>
      <c r="X134" s="57">
        <v>2552</v>
      </c>
      <c r="Y134" s="57">
        <v>3951</v>
      </c>
      <c r="Z134" s="62">
        <v>9.73</v>
      </c>
      <c r="AA134" s="61">
        <v>137.5</v>
      </c>
      <c r="AB134" s="61">
        <v>2685</v>
      </c>
      <c r="AC134" s="63">
        <v>106740</v>
      </c>
      <c r="AD134" s="41">
        <v>1</v>
      </c>
      <c r="AE134" s="41">
        <v>1</v>
      </c>
      <c r="AF134" s="64">
        <v>1</v>
      </c>
      <c r="AG134" s="41">
        <v>2</v>
      </c>
      <c r="AH134" s="41">
        <v>3</v>
      </c>
      <c r="AI134" s="63">
        <v>4</v>
      </c>
      <c r="AJ134" s="41" t="s">
        <v>1221</v>
      </c>
      <c r="AK134" s="98">
        <v>155</v>
      </c>
    </row>
    <row r="135" spans="1:37" s="22" customFormat="1" ht="13.5" customHeight="1">
      <c r="A135" s="54" t="s">
        <v>945</v>
      </c>
      <c r="B135" s="65">
        <v>488</v>
      </c>
      <c r="C135" s="41">
        <v>942</v>
      </c>
      <c r="D135" s="41">
        <v>422</v>
      </c>
      <c r="E135" s="57">
        <v>25.9</v>
      </c>
      <c r="F135" s="57">
        <v>47</v>
      </c>
      <c r="G135" s="64">
        <v>24</v>
      </c>
      <c r="H135" s="62">
        <v>621.29999999999995</v>
      </c>
      <c r="I135" s="41">
        <v>848</v>
      </c>
      <c r="J135" s="41">
        <v>800</v>
      </c>
      <c r="K135" s="41" t="s">
        <v>1227</v>
      </c>
      <c r="L135" s="56">
        <v>132</v>
      </c>
      <c r="M135" s="59">
        <v>316</v>
      </c>
      <c r="N135" s="60">
        <v>3.48</v>
      </c>
      <c r="O135" s="60">
        <v>7.13</v>
      </c>
      <c r="P135" s="54" t="s">
        <v>945</v>
      </c>
      <c r="Q135" s="72">
        <v>488</v>
      </c>
      <c r="R135" s="57">
        <v>935390</v>
      </c>
      <c r="S135" s="56">
        <v>19860</v>
      </c>
      <c r="T135" s="56">
        <v>22615</v>
      </c>
      <c r="U135" s="61">
        <v>38.799999999999997</v>
      </c>
      <c r="V135" s="62">
        <v>259.3</v>
      </c>
      <c r="W135" s="56">
        <v>59010</v>
      </c>
      <c r="X135" s="57">
        <v>2797</v>
      </c>
      <c r="Y135" s="57">
        <v>4336</v>
      </c>
      <c r="Z135" s="62">
        <v>9.75</v>
      </c>
      <c r="AA135" s="61">
        <v>148</v>
      </c>
      <c r="AB135" s="61">
        <v>3514</v>
      </c>
      <c r="AC135" s="63">
        <v>117890</v>
      </c>
      <c r="AD135" s="41">
        <v>1</v>
      </c>
      <c r="AE135" s="41">
        <v>1</v>
      </c>
      <c r="AF135" s="64">
        <v>1</v>
      </c>
      <c r="AG135" s="41">
        <v>1</v>
      </c>
      <c r="AH135" s="41">
        <v>2</v>
      </c>
      <c r="AI135" s="63">
        <v>4</v>
      </c>
      <c r="AJ135" s="41" t="s">
        <v>1221</v>
      </c>
      <c r="AK135" s="98">
        <v>156</v>
      </c>
    </row>
    <row r="136" spans="1:37" s="22" customFormat="1" ht="13.5" customHeight="1">
      <c r="A136" s="54" t="s">
        <v>946</v>
      </c>
      <c r="B136" s="65">
        <v>534</v>
      </c>
      <c r="C136" s="41">
        <v>950</v>
      </c>
      <c r="D136" s="41">
        <v>425</v>
      </c>
      <c r="E136" s="57">
        <v>28.4</v>
      </c>
      <c r="F136" s="57">
        <v>51.1</v>
      </c>
      <c r="G136" s="64">
        <v>24</v>
      </c>
      <c r="H136" s="62">
        <v>680.1</v>
      </c>
      <c r="I136" s="41">
        <v>847.8</v>
      </c>
      <c r="J136" s="41">
        <v>799.8</v>
      </c>
      <c r="K136" s="41" t="s">
        <v>1227</v>
      </c>
      <c r="L136" s="56">
        <v>136</v>
      </c>
      <c r="M136" s="59">
        <v>320</v>
      </c>
      <c r="N136" s="60">
        <v>3.5</v>
      </c>
      <c r="O136" s="60">
        <v>6.56</v>
      </c>
      <c r="P136" s="54" t="s">
        <v>946</v>
      </c>
      <c r="Q136" s="72">
        <v>534</v>
      </c>
      <c r="R136" s="57">
        <v>1031000</v>
      </c>
      <c r="S136" s="56">
        <v>21710</v>
      </c>
      <c r="T136" s="56">
        <v>24830</v>
      </c>
      <c r="U136" s="61">
        <v>38.94</v>
      </c>
      <c r="V136" s="62">
        <v>284.8</v>
      </c>
      <c r="W136" s="56">
        <v>65560</v>
      </c>
      <c r="X136" s="57">
        <v>3085</v>
      </c>
      <c r="Y136" s="57">
        <v>4796</v>
      </c>
      <c r="Z136" s="62">
        <v>9.82</v>
      </c>
      <c r="AA136" s="61">
        <v>158.69999999999999</v>
      </c>
      <c r="AB136" s="61">
        <v>4542</v>
      </c>
      <c r="AC136" s="63">
        <v>132070</v>
      </c>
      <c r="AD136" s="41">
        <v>1</v>
      </c>
      <c r="AE136" s="41">
        <v>1</v>
      </c>
      <c r="AF136" s="64">
        <v>1</v>
      </c>
      <c r="AG136" s="41">
        <v>1</v>
      </c>
      <c r="AH136" s="41">
        <v>2</v>
      </c>
      <c r="AI136" s="63">
        <v>3</v>
      </c>
      <c r="AJ136" s="41" t="s">
        <v>1221</v>
      </c>
      <c r="AK136" s="98">
        <v>157</v>
      </c>
    </row>
    <row r="137" spans="1:37" s="22" customFormat="1" ht="13.5" customHeight="1">
      <c r="A137" s="54" t="s">
        <v>947</v>
      </c>
      <c r="B137" s="65">
        <v>585</v>
      </c>
      <c r="C137" s="41">
        <v>960</v>
      </c>
      <c r="D137" s="41">
        <v>427</v>
      </c>
      <c r="E137" s="57">
        <v>31</v>
      </c>
      <c r="F137" s="57">
        <v>55.9</v>
      </c>
      <c r="G137" s="64">
        <v>24</v>
      </c>
      <c r="H137" s="62">
        <v>745.3</v>
      </c>
      <c r="I137" s="41">
        <v>848.2</v>
      </c>
      <c r="J137" s="41">
        <v>800.2</v>
      </c>
      <c r="K137" s="41" t="s">
        <v>1227</v>
      </c>
      <c r="L137" s="56">
        <v>138</v>
      </c>
      <c r="M137" s="59">
        <v>322</v>
      </c>
      <c r="N137" s="60">
        <v>3.52</v>
      </c>
      <c r="O137" s="60">
        <v>6.02</v>
      </c>
      <c r="P137" s="54" t="s">
        <v>947</v>
      </c>
      <c r="Q137" s="72">
        <v>585</v>
      </c>
      <c r="R137" s="57">
        <v>1143090</v>
      </c>
      <c r="S137" s="56">
        <v>23814</v>
      </c>
      <c r="T137" s="56">
        <v>27363</v>
      </c>
      <c r="U137" s="61">
        <v>39.159999999999997</v>
      </c>
      <c r="V137" s="62">
        <v>312</v>
      </c>
      <c r="W137" s="56">
        <v>72770</v>
      </c>
      <c r="X137" s="57">
        <v>3408</v>
      </c>
      <c r="Y137" s="57">
        <v>5310</v>
      </c>
      <c r="Z137" s="62">
        <v>9.8800000000000008</v>
      </c>
      <c r="AA137" s="61">
        <v>170.9</v>
      </c>
      <c r="AB137" s="61">
        <v>5932</v>
      </c>
      <c r="AC137" s="63">
        <v>148220</v>
      </c>
      <c r="AD137" s="41">
        <v>1</v>
      </c>
      <c r="AE137" s="41">
        <v>1</v>
      </c>
      <c r="AF137" s="64">
        <v>1</v>
      </c>
      <c r="AG137" s="41">
        <v>1</v>
      </c>
      <c r="AH137" s="41">
        <v>1</v>
      </c>
      <c r="AI137" s="63">
        <v>2</v>
      </c>
      <c r="AJ137" s="41" t="s">
        <v>1221</v>
      </c>
      <c r="AK137" s="98">
        <v>158</v>
      </c>
    </row>
    <row r="138" spans="1:37" s="22" customFormat="1" ht="13.5" customHeight="1">
      <c r="A138" s="54" t="s">
        <v>948</v>
      </c>
      <c r="B138" s="65">
        <v>653</v>
      </c>
      <c r="C138" s="41">
        <v>972</v>
      </c>
      <c r="D138" s="41">
        <v>431</v>
      </c>
      <c r="E138" s="57">
        <v>34.5</v>
      </c>
      <c r="F138" s="57">
        <v>62</v>
      </c>
      <c r="G138" s="64">
        <v>24</v>
      </c>
      <c r="H138" s="62">
        <v>831.9</v>
      </c>
      <c r="I138" s="41">
        <v>848</v>
      </c>
      <c r="J138" s="41">
        <v>800</v>
      </c>
      <c r="K138" s="41" t="s">
        <v>1227</v>
      </c>
      <c r="L138" s="56">
        <v>144</v>
      </c>
      <c r="M138" s="59">
        <v>320</v>
      </c>
      <c r="N138" s="60">
        <v>3.56</v>
      </c>
      <c r="O138" s="60">
        <v>5.45</v>
      </c>
      <c r="P138" s="54" t="s">
        <v>948</v>
      </c>
      <c r="Q138" s="72">
        <v>653</v>
      </c>
      <c r="R138" s="57">
        <v>1292000</v>
      </c>
      <c r="S138" s="56">
        <v>26590</v>
      </c>
      <c r="T138" s="56">
        <v>30730</v>
      </c>
      <c r="U138" s="61">
        <v>39.409999999999997</v>
      </c>
      <c r="V138" s="62">
        <v>348.7</v>
      </c>
      <c r="W138" s="56">
        <v>83050</v>
      </c>
      <c r="X138" s="57">
        <v>3854</v>
      </c>
      <c r="Y138" s="57">
        <v>6022</v>
      </c>
      <c r="Z138" s="62">
        <v>9.99</v>
      </c>
      <c r="AA138" s="61">
        <v>186.6</v>
      </c>
      <c r="AB138" s="61">
        <v>8124</v>
      </c>
      <c r="AC138" s="63">
        <v>171280</v>
      </c>
      <c r="AD138" s="41">
        <v>1</v>
      </c>
      <c r="AE138" s="41">
        <v>1</v>
      </c>
      <c r="AF138" s="64">
        <v>1</v>
      </c>
      <c r="AG138" s="41">
        <v>1</v>
      </c>
      <c r="AH138" s="41">
        <v>1</v>
      </c>
      <c r="AI138" s="63">
        <v>1</v>
      </c>
      <c r="AJ138" s="41" t="s">
        <v>1221</v>
      </c>
      <c r="AK138" s="98">
        <v>159</v>
      </c>
    </row>
    <row r="139" spans="1:37" s="22" customFormat="1" ht="13.5" customHeight="1">
      <c r="A139" s="54" t="s">
        <v>949</v>
      </c>
      <c r="B139" s="65">
        <v>784</v>
      </c>
      <c r="C139" s="41">
        <v>996</v>
      </c>
      <c r="D139" s="41">
        <v>437</v>
      </c>
      <c r="E139" s="57">
        <v>40.9</v>
      </c>
      <c r="F139" s="57">
        <v>73.900000000000006</v>
      </c>
      <c r="G139" s="64">
        <v>24</v>
      </c>
      <c r="H139" s="62">
        <v>997.7</v>
      </c>
      <c r="I139" s="41">
        <v>848.2</v>
      </c>
      <c r="J139" s="41">
        <v>800.2</v>
      </c>
      <c r="K139" s="41" t="s">
        <v>1227</v>
      </c>
      <c r="L139" s="56">
        <v>152</v>
      </c>
      <c r="M139" s="59">
        <v>326</v>
      </c>
      <c r="N139" s="60">
        <v>3.62</v>
      </c>
      <c r="O139" s="60">
        <v>4.62</v>
      </c>
      <c r="P139" s="54" t="s">
        <v>949</v>
      </c>
      <c r="Q139" s="72">
        <v>784</v>
      </c>
      <c r="R139" s="57">
        <v>1593000</v>
      </c>
      <c r="S139" s="56">
        <v>31980</v>
      </c>
      <c r="T139" s="56">
        <v>37340</v>
      </c>
      <c r="U139" s="61">
        <v>39.950000000000003</v>
      </c>
      <c r="V139" s="62">
        <v>417.6</v>
      </c>
      <c r="W139" s="56">
        <v>103300</v>
      </c>
      <c r="X139" s="57">
        <v>4728</v>
      </c>
      <c r="Y139" s="57">
        <v>7424</v>
      </c>
      <c r="Z139" s="62">
        <v>10.18</v>
      </c>
      <c r="AA139" s="61">
        <v>216.8</v>
      </c>
      <c r="AB139" s="61">
        <v>13730</v>
      </c>
      <c r="AC139" s="63">
        <v>218490</v>
      </c>
      <c r="AD139" s="41">
        <v>1</v>
      </c>
      <c r="AE139" s="41">
        <v>1</v>
      </c>
      <c r="AF139" s="64" t="s">
        <v>1176</v>
      </c>
      <c r="AG139" s="41">
        <v>1</v>
      </c>
      <c r="AH139" s="41">
        <v>1</v>
      </c>
      <c r="AI139" s="63" t="s">
        <v>1176</v>
      </c>
      <c r="AJ139" s="41"/>
      <c r="AK139" s="98">
        <v>160</v>
      </c>
    </row>
    <row r="140" spans="1:37" s="22" customFormat="1" ht="13.5" customHeight="1">
      <c r="A140" s="54" t="s">
        <v>950</v>
      </c>
      <c r="B140" s="65">
        <v>967</v>
      </c>
      <c r="C140" s="41">
        <v>1028</v>
      </c>
      <c r="D140" s="41">
        <v>446</v>
      </c>
      <c r="E140" s="57">
        <v>50</v>
      </c>
      <c r="F140" s="57">
        <v>89.9</v>
      </c>
      <c r="G140" s="64">
        <v>24</v>
      </c>
      <c r="H140" s="62">
        <v>1231</v>
      </c>
      <c r="I140" s="41">
        <v>848.2</v>
      </c>
      <c r="J140" s="41">
        <v>800.2</v>
      </c>
      <c r="K140" s="41" t="s">
        <v>1227</v>
      </c>
      <c r="L140" s="56">
        <v>160</v>
      </c>
      <c r="M140" s="59">
        <v>334</v>
      </c>
      <c r="N140" s="60">
        <v>3.7</v>
      </c>
      <c r="O140" s="60">
        <v>3.83</v>
      </c>
      <c r="P140" s="54" t="s">
        <v>950</v>
      </c>
      <c r="Q140" s="72">
        <v>967</v>
      </c>
      <c r="R140" s="57">
        <v>2033000</v>
      </c>
      <c r="S140" s="56">
        <v>39540</v>
      </c>
      <c r="T140" s="56">
        <v>46810</v>
      </c>
      <c r="U140" s="61">
        <v>40.64</v>
      </c>
      <c r="V140" s="62">
        <v>517.1</v>
      </c>
      <c r="W140" s="56">
        <v>133900</v>
      </c>
      <c r="X140" s="57">
        <v>6003</v>
      </c>
      <c r="Y140" s="57">
        <v>9486</v>
      </c>
      <c r="Z140" s="62">
        <v>10.43</v>
      </c>
      <c r="AA140" s="61">
        <v>257.89999999999998</v>
      </c>
      <c r="AB140" s="61">
        <v>24930</v>
      </c>
      <c r="AC140" s="63">
        <v>292450</v>
      </c>
      <c r="AD140" s="41">
        <v>1</v>
      </c>
      <c r="AE140" s="41">
        <v>1</v>
      </c>
      <c r="AF140" s="64" t="s">
        <v>1176</v>
      </c>
      <c r="AG140" s="41">
        <v>1</v>
      </c>
      <c r="AH140" s="41">
        <v>1</v>
      </c>
      <c r="AI140" s="63" t="s">
        <v>1176</v>
      </c>
      <c r="AJ140" s="41"/>
      <c r="AK140" s="98">
        <v>161</v>
      </c>
    </row>
    <row r="141" spans="1:37" s="22" customFormat="1" ht="13.5" customHeight="1">
      <c r="A141" s="54" t="s">
        <v>951</v>
      </c>
      <c r="B141" s="65">
        <v>296</v>
      </c>
      <c r="C141" s="41">
        <v>982</v>
      </c>
      <c r="D141" s="41">
        <v>400</v>
      </c>
      <c r="E141" s="57">
        <v>16.5</v>
      </c>
      <c r="F141" s="57">
        <v>27</v>
      </c>
      <c r="G141" s="64">
        <v>30</v>
      </c>
      <c r="H141" s="62">
        <v>376.8</v>
      </c>
      <c r="I141" s="41">
        <v>928</v>
      </c>
      <c r="J141" s="41">
        <v>868</v>
      </c>
      <c r="K141" s="41" t="s">
        <v>1227</v>
      </c>
      <c r="L141" s="56">
        <v>134</v>
      </c>
      <c r="M141" s="59">
        <v>294</v>
      </c>
      <c r="N141" s="60">
        <v>3.4790000000000001</v>
      </c>
      <c r="O141" s="60">
        <v>11.76</v>
      </c>
      <c r="P141" s="54" t="s">
        <v>951</v>
      </c>
      <c r="Q141" s="72">
        <v>296</v>
      </c>
      <c r="R141" s="57">
        <v>618700</v>
      </c>
      <c r="S141" s="56">
        <v>12600</v>
      </c>
      <c r="T141" s="56">
        <v>14220</v>
      </c>
      <c r="U141" s="61">
        <v>40.520000000000003</v>
      </c>
      <c r="V141" s="62">
        <v>181.5</v>
      </c>
      <c r="W141" s="56">
        <v>28850</v>
      </c>
      <c r="X141" s="57">
        <v>1443</v>
      </c>
      <c r="Y141" s="57">
        <v>2235</v>
      </c>
      <c r="Z141" s="62">
        <v>8.75</v>
      </c>
      <c r="AA141" s="61">
        <v>105.6</v>
      </c>
      <c r="AB141" s="61">
        <v>756.9</v>
      </c>
      <c r="AC141" s="63">
        <v>65670</v>
      </c>
      <c r="AD141" s="41">
        <v>1</v>
      </c>
      <c r="AE141" s="41">
        <v>1</v>
      </c>
      <c r="AF141" s="64">
        <v>2</v>
      </c>
      <c r="AG141" s="41">
        <v>4</v>
      </c>
      <c r="AH141" s="41">
        <v>4</v>
      </c>
      <c r="AI141" s="63">
        <v>4</v>
      </c>
      <c r="AJ141" s="41" t="s">
        <v>1221</v>
      </c>
      <c r="AK141" s="98">
        <v>163</v>
      </c>
    </row>
    <row r="142" spans="1:37" s="22" customFormat="1" ht="13.5" customHeight="1">
      <c r="A142" s="54" t="s">
        <v>952</v>
      </c>
      <c r="B142" s="65">
        <v>321</v>
      </c>
      <c r="C142" s="41">
        <v>990</v>
      </c>
      <c r="D142" s="41">
        <v>400</v>
      </c>
      <c r="E142" s="57">
        <v>16.5</v>
      </c>
      <c r="F142" s="57">
        <v>31</v>
      </c>
      <c r="G142" s="64">
        <v>30</v>
      </c>
      <c r="H142" s="62">
        <v>408.8</v>
      </c>
      <c r="I142" s="41">
        <v>928</v>
      </c>
      <c r="J142" s="41">
        <v>868</v>
      </c>
      <c r="K142" s="41" t="s">
        <v>1227</v>
      </c>
      <c r="L142" s="56">
        <v>134</v>
      </c>
      <c r="M142" s="59">
        <v>294</v>
      </c>
      <c r="N142" s="60">
        <v>3.4950000000000001</v>
      </c>
      <c r="O142" s="60">
        <v>10.89</v>
      </c>
      <c r="P142" s="54" t="s">
        <v>952</v>
      </c>
      <c r="Q142" s="72">
        <v>321</v>
      </c>
      <c r="R142" s="57">
        <v>696400</v>
      </c>
      <c r="S142" s="56">
        <v>14070</v>
      </c>
      <c r="T142" s="56">
        <v>15800</v>
      </c>
      <c r="U142" s="61">
        <v>41.27</v>
      </c>
      <c r="V142" s="62">
        <v>184.6</v>
      </c>
      <c r="W142" s="56">
        <v>33120</v>
      </c>
      <c r="X142" s="57">
        <v>1656</v>
      </c>
      <c r="Y142" s="57">
        <v>2555</v>
      </c>
      <c r="Z142" s="62">
        <v>9</v>
      </c>
      <c r="AA142" s="61">
        <v>113.6</v>
      </c>
      <c r="AB142" s="61">
        <v>1021</v>
      </c>
      <c r="AC142" s="63">
        <v>76030</v>
      </c>
      <c r="AD142" s="41">
        <v>1</v>
      </c>
      <c r="AE142" s="41">
        <v>1</v>
      </c>
      <c r="AF142" s="64">
        <v>2</v>
      </c>
      <c r="AG142" s="41">
        <v>4</v>
      </c>
      <c r="AH142" s="41">
        <v>4</v>
      </c>
      <c r="AI142" s="63">
        <v>4</v>
      </c>
      <c r="AJ142" s="41" t="s">
        <v>1221</v>
      </c>
      <c r="AK142" s="98">
        <v>164</v>
      </c>
    </row>
    <row r="143" spans="1:37" s="22" customFormat="1" ht="13.5" customHeight="1">
      <c r="A143" s="54" t="s">
        <v>953</v>
      </c>
      <c r="B143" s="65">
        <v>371</v>
      </c>
      <c r="C143" s="41">
        <v>1000</v>
      </c>
      <c r="D143" s="41">
        <v>400</v>
      </c>
      <c r="E143" s="57">
        <v>19</v>
      </c>
      <c r="F143" s="57">
        <v>36</v>
      </c>
      <c r="G143" s="64">
        <v>30</v>
      </c>
      <c r="H143" s="62">
        <v>472</v>
      </c>
      <c r="I143" s="41">
        <v>928</v>
      </c>
      <c r="J143" s="41">
        <v>868</v>
      </c>
      <c r="K143" s="41" t="s">
        <v>1227</v>
      </c>
      <c r="L143" s="56">
        <v>136</v>
      </c>
      <c r="M143" s="59">
        <v>294</v>
      </c>
      <c r="N143" s="60">
        <v>3.51</v>
      </c>
      <c r="O143" s="60">
        <v>9.4740000000000002</v>
      </c>
      <c r="P143" s="54" t="s">
        <v>953</v>
      </c>
      <c r="Q143" s="72">
        <v>371</v>
      </c>
      <c r="R143" s="57">
        <v>812100</v>
      </c>
      <c r="S143" s="56">
        <v>16240</v>
      </c>
      <c r="T143" s="56">
        <v>18330</v>
      </c>
      <c r="U143" s="61">
        <v>41.48</v>
      </c>
      <c r="V143" s="62">
        <v>212.5</v>
      </c>
      <c r="W143" s="56">
        <v>38480</v>
      </c>
      <c r="X143" s="57">
        <v>1924</v>
      </c>
      <c r="Y143" s="57">
        <v>2976</v>
      </c>
      <c r="Z143" s="62">
        <v>9.0299999999999994</v>
      </c>
      <c r="AA143" s="61">
        <v>126.1</v>
      </c>
      <c r="AB143" s="61">
        <v>1565</v>
      </c>
      <c r="AC143" s="63">
        <v>89210</v>
      </c>
      <c r="AD143" s="41">
        <v>1</v>
      </c>
      <c r="AE143" s="41">
        <v>1</v>
      </c>
      <c r="AF143" s="64">
        <v>1</v>
      </c>
      <c r="AG143" s="41">
        <v>4</v>
      </c>
      <c r="AH143" s="41">
        <v>4</v>
      </c>
      <c r="AI143" s="63">
        <v>4</v>
      </c>
      <c r="AJ143" s="41" t="s">
        <v>1221</v>
      </c>
      <c r="AK143" s="98">
        <v>165</v>
      </c>
    </row>
    <row r="144" spans="1:37" s="22" customFormat="1" ht="13.5" customHeight="1">
      <c r="A144" s="54" t="s">
        <v>954</v>
      </c>
      <c r="B144" s="65">
        <v>412</v>
      </c>
      <c r="C144" s="41">
        <v>1008</v>
      </c>
      <c r="D144" s="41">
        <v>402</v>
      </c>
      <c r="E144" s="57">
        <v>21</v>
      </c>
      <c r="F144" s="57">
        <v>40</v>
      </c>
      <c r="G144" s="64">
        <v>30</v>
      </c>
      <c r="H144" s="62">
        <v>524.20000000000005</v>
      </c>
      <c r="I144" s="41">
        <v>928</v>
      </c>
      <c r="J144" s="41">
        <v>868</v>
      </c>
      <c r="K144" s="41" t="s">
        <v>1227</v>
      </c>
      <c r="L144" s="56">
        <v>142</v>
      </c>
      <c r="M144" s="59">
        <v>290</v>
      </c>
      <c r="N144" s="60">
        <v>3.53</v>
      </c>
      <c r="O144" s="60">
        <v>8.58</v>
      </c>
      <c r="P144" s="54" t="s">
        <v>954</v>
      </c>
      <c r="Q144" s="72">
        <v>412</v>
      </c>
      <c r="R144" s="57">
        <v>909800</v>
      </c>
      <c r="S144" s="56">
        <v>18050</v>
      </c>
      <c r="T144" s="56">
        <v>20440</v>
      </c>
      <c r="U144" s="61">
        <v>41.66</v>
      </c>
      <c r="V144" s="62">
        <v>235</v>
      </c>
      <c r="W144" s="56">
        <v>43410</v>
      </c>
      <c r="X144" s="57">
        <v>2160</v>
      </c>
      <c r="Y144" s="57">
        <v>3348</v>
      </c>
      <c r="Z144" s="62">
        <v>9.1</v>
      </c>
      <c r="AA144" s="61">
        <v>136.1</v>
      </c>
      <c r="AB144" s="61">
        <v>2128</v>
      </c>
      <c r="AC144" s="63">
        <v>101460</v>
      </c>
      <c r="AD144" s="41">
        <v>1</v>
      </c>
      <c r="AE144" s="41">
        <v>1</v>
      </c>
      <c r="AF144" s="64">
        <v>1</v>
      </c>
      <c r="AG144" s="41">
        <v>3</v>
      </c>
      <c r="AH144" s="41">
        <v>4</v>
      </c>
      <c r="AI144" s="63">
        <v>4</v>
      </c>
      <c r="AJ144" s="41" t="s">
        <v>1221</v>
      </c>
      <c r="AK144" s="98">
        <v>166</v>
      </c>
    </row>
    <row r="145" spans="1:37" s="22" customFormat="1" ht="13.5" customHeight="1">
      <c r="A145" s="54" t="s">
        <v>955</v>
      </c>
      <c r="B145" s="65">
        <v>477</v>
      </c>
      <c r="C145" s="41">
        <v>1018</v>
      </c>
      <c r="D145" s="41">
        <v>404</v>
      </c>
      <c r="E145" s="57">
        <v>25.5</v>
      </c>
      <c r="F145" s="57">
        <v>45</v>
      </c>
      <c r="G145" s="64">
        <v>30</v>
      </c>
      <c r="H145" s="62">
        <v>608</v>
      </c>
      <c r="I145" s="41">
        <v>928</v>
      </c>
      <c r="J145" s="41">
        <v>868</v>
      </c>
      <c r="K145" s="41" t="s">
        <v>1227</v>
      </c>
      <c r="L145" s="56">
        <v>146</v>
      </c>
      <c r="M145" s="59">
        <v>292</v>
      </c>
      <c r="N145" s="60">
        <v>3.5489999999999999</v>
      </c>
      <c r="O145" s="60">
        <v>7.4370000000000003</v>
      </c>
      <c r="P145" s="54" t="s">
        <v>955</v>
      </c>
      <c r="Q145" s="72">
        <v>477</v>
      </c>
      <c r="R145" s="57">
        <v>1047000</v>
      </c>
      <c r="S145" s="56">
        <v>20570</v>
      </c>
      <c r="T145" s="56">
        <v>23530</v>
      </c>
      <c r="U145" s="61">
        <v>41.5</v>
      </c>
      <c r="V145" s="62">
        <v>282.8</v>
      </c>
      <c r="W145" s="56">
        <v>49610</v>
      </c>
      <c r="X145" s="57">
        <v>2456</v>
      </c>
      <c r="Y145" s="57">
        <v>3838</v>
      </c>
      <c r="Z145" s="62">
        <v>9.0299999999999994</v>
      </c>
      <c r="AA145" s="61">
        <v>150.6</v>
      </c>
      <c r="AB145" s="61">
        <v>3159</v>
      </c>
      <c r="AC145" s="63">
        <v>117050</v>
      </c>
      <c r="AD145" s="41">
        <v>1</v>
      </c>
      <c r="AE145" s="41">
        <v>1</v>
      </c>
      <c r="AF145" s="64">
        <v>1</v>
      </c>
      <c r="AG145" s="41">
        <v>2</v>
      </c>
      <c r="AH145" s="41">
        <v>3</v>
      </c>
      <c r="AI145" s="63">
        <v>4</v>
      </c>
      <c r="AJ145" s="41" t="s">
        <v>1221</v>
      </c>
      <c r="AK145" s="98">
        <v>167</v>
      </c>
    </row>
    <row r="146" spans="1:37" s="22" customFormat="1" ht="13.5" customHeight="1">
      <c r="A146" s="54" t="s">
        <v>956</v>
      </c>
      <c r="B146" s="65">
        <v>554</v>
      </c>
      <c r="C146" s="41">
        <v>1032</v>
      </c>
      <c r="D146" s="41">
        <v>408</v>
      </c>
      <c r="E146" s="57">
        <v>29.5</v>
      </c>
      <c r="F146" s="57">
        <v>52</v>
      </c>
      <c r="G146" s="64">
        <v>30</v>
      </c>
      <c r="H146" s="62">
        <v>705.8</v>
      </c>
      <c r="I146" s="41">
        <v>928</v>
      </c>
      <c r="J146" s="41">
        <v>868</v>
      </c>
      <c r="K146" s="41" t="s">
        <v>1227</v>
      </c>
      <c r="L146" s="56">
        <v>150</v>
      </c>
      <c r="M146" s="59">
        <v>296</v>
      </c>
      <c r="N146" s="60">
        <v>3.585</v>
      </c>
      <c r="O146" s="60">
        <v>6.4710000000000001</v>
      </c>
      <c r="P146" s="54" t="s">
        <v>956</v>
      </c>
      <c r="Q146" s="72">
        <v>554</v>
      </c>
      <c r="R146" s="57">
        <v>1232000</v>
      </c>
      <c r="S146" s="56">
        <v>23880</v>
      </c>
      <c r="T146" s="56">
        <v>27500</v>
      </c>
      <c r="U146" s="61">
        <v>41.79</v>
      </c>
      <c r="V146" s="62">
        <v>328</v>
      </c>
      <c r="W146" s="56">
        <v>59100</v>
      </c>
      <c r="X146" s="57">
        <v>2897</v>
      </c>
      <c r="Y146" s="57">
        <v>4547</v>
      </c>
      <c r="Z146" s="62">
        <v>9.15</v>
      </c>
      <c r="AA146" s="61">
        <v>168.6</v>
      </c>
      <c r="AB146" s="61">
        <v>4860</v>
      </c>
      <c r="AC146" s="63">
        <v>141330</v>
      </c>
      <c r="AD146" s="41">
        <v>1</v>
      </c>
      <c r="AE146" s="41">
        <v>1</v>
      </c>
      <c r="AF146" s="64">
        <v>1</v>
      </c>
      <c r="AG146" s="41">
        <v>1</v>
      </c>
      <c r="AH146" s="41">
        <v>2</v>
      </c>
      <c r="AI146" s="63">
        <v>3</v>
      </c>
      <c r="AJ146" s="41" t="s">
        <v>1221</v>
      </c>
      <c r="AK146" s="98">
        <v>168</v>
      </c>
    </row>
    <row r="147" spans="1:37" s="22" customFormat="1" ht="13.5" customHeight="1">
      <c r="A147" s="54" t="s">
        <v>957</v>
      </c>
      <c r="B147" s="65">
        <v>642</v>
      </c>
      <c r="C147" s="41">
        <v>1048</v>
      </c>
      <c r="D147" s="41">
        <v>412</v>
      </c>
      <c r="E147" s="57">
        <v>34</v>
      </c>
      <c r="F147" s="57">
        <v>60</v>
      </c>
      <c r="G147" s="64">
        <v>30</v>
      </c>
      <c r="H147" s="62">
        <v>817.6</v>
      </c>
      <c r="I147" s="41">
        <v>928</v>
      </c>
      <c r="J147" s="41">
        <v>868</v>
      </c>
      <c r="K147" s="41" t="s">
        <v>1227</v>
      </c>
      <c r="L147" s="56">
        <v>154</v>
      </c>
      <c r="M147" s="59">
        <v>300</v>
      </c>
      <c r="N147" s="60">
        <v>3.6240000000000001</v>
      </c>
      <c r="O147" s="60">
        <v>5.6470000000000002</v>
      </c>
      <c r="P147" s="54" t="s">
        <v>957</v>
      </c>
      <c r="Q147" s="72">
        <v>642</v>
      </c>
      <c r="R147" s="57">
        <v>1451000</v>
      </c>
      <c r="S147" s="56">
        <v>27680</v>
      </c>
      <c r="T147" s="56">
        <v>32100</v>
      </c>
      <c r="U147" s="61">
        <v>42.12</v>
      </c>
      <c r="V147" s="62">
        <v>379.6</v>
      </c>
      <c r="W147" s="56">
        <v>70280</v>
      </c>
      <c r="X147" s="57">
        <v>3412</v>
      </c>
      <c r="Y147" s="57">
        <v>5379</v>
      </c>
      <c r="Z147" s="62">
        <v>9.27</v>
      </c>
      <c r="AA147" s="61">
        <v>189.1</v>
      </c>
      <c r="AB147" s="61">
        <v>7440</v>
      </c>
      <c r="AC147" s="63">
        <v>170670</v>
      </c>
      <c r="AD147" s="41">
        <v>1</v>
      </c>
      <c r="AE147" s="41">
        <v>1</v>
      </c>
      <c r="AF147" s="64">
        <v>1</v>
      </c>
      <c r="AG147" s="41">
        <v>1</v>
      </c>
      <c r="AH147" s="41">
        <v>1</v>
      </c>
      <c r="AI147" s="63">
        <v>2</v>
      </c>
      <c r="AJ147" s="41" t="s">
        <v>1221</v>
      </c>
      <c r="AK147" s="98">
        <v>169</v>
      </c>
    </row>
    <row r="148" spans="1:37" s="22" customFormat="1" ht="13.5" customHeight="1">
      <c r="A148" s="54" t="s">
        <v>958</v>
      </c>
      <c r="B148" s="65">
        <v>748</v>
      </c>
      <c r="C148" s="41">
        <v>1068</v>
      </c>
      <c r="D148" s="41">
        <v>417</v>
      </c>
      <c r="E148" s="57">
        <v>39</v>
      </c>
      <c r="F148" s="57">
        <v>70</v>
      </c>
      <c r="G148" s="64">
        <v>30</v>
      </c>
      <c r="H148" s="62">
        <v>953.4</v>
      </c>
      <c r="I148" s="41">
        <v>928</v>
      </c>
      <c r="J148" s="41">
        <v>868</v>
      </c>
      <c r="K148" s="41" t="s">
        <v>1227</v>
      </c>
      <c r="L148" s="56">
        <v>160</v>
      </c>
      <c r="M148" s="59">
        <v>304</v>
      </c>
      <c r="N148" s="60">
        <v>3.6739999999999999</v>
      </c>
      <c r="O148" s="60">
        <v>4.9089999999999998</v>
      </c>
      <c r="P148" s="54" t="s">
        <v>958</v>
      </c>
      <c r="Q148" s="72">
        <v>748</v>
      </c>
      <c r="R148" s="57">
        <v>1732000</v>
      </c>
      <c r="S148" s="56">
        <v>32430</v>
      </c>
      <c r="T148" s="56">
        <v>37880</v>
      </c>
      <c r="U148" s="61">
        <v>42.62</v>
      </c>
      <c r="V148" s="62">
        <v>438.9</v>
      </c>
      <c r="W148" s="56">
        <v>85111</v>
      </c>
      <c r="X148" s="57">
        <v>4082</v>
      </c>
      <c r="Y148" s="57">
        <v>6459</v>
      </c>
      <c r="Z148" s="62">
        <v>9.4499999999999993</v>
      </c>
      <c r="AA148" s="61">
        <v>214.1</v>
      </c>
      <c r="AB148" s="61">
        <v>11670</v>
      </c>
      <c r="AC148" s="63">
        <v>210650</v>
      </c>
      <c r="AD148" s="41">
        <v>1</v>
      </c>
      <c r="AE148" s="41">
        <v>1</v>
      </c>
      <c r="AF148" s="64">
        <v>1</v>
      </c>
      <c r="AG148" s="41">
        <v>1</v>
      </c>
      <c r="AH148" s="41">
        <v>1</v>
      </c>
      <c r="AI148" s="63">
        <v>1</v>
      </c>
      <c r="AJ148" s="41" t="s">
        <v>1221</v>
      </c>
      <c r="AK148" s="98">
        <v>170</v>
      </c>
    </row>
    <row r="149" spans="1:37" s="22" customFormat="1" ht="13.5" customHeight="1">
      <c r="A149" s="54" t="s">
        <v>959</v>
      </c>
      <c r="B149" s="65">
        <v>883</v>
      </c>
      <c r="C149" s="41">
        <v>1092</v>
      </c>
      <c r="D149" s="41">
        <v>424</v>
      </c>
      <c r="E149" s="57">
        <v>45.5</v>
      </c>
      <c r="F149" s="57">
        <v>82</v>
      </c>
      <c r="G149" s="64">
        <v>30</v>
      </c>
      <c r="H149" s="62">
        <v>1125.3</v>
      </c>
      <c r="I149" s="41">
        <v>928</v>
      </c>
      <c r="J149" s="41">
        <v>868</v>
      </c>
      <c r="K149" s="41" t="s">
        <v>1227</v>
      </c>
      <c r="L149" s="56">
        <v>166</v>
      </c>
      <c r="M149" s="59">
        <v>312</v>
      </c>
      <c r="N149" s="60">
        <v>3.7370000000000001</v>
      </c>
      <c r="O149" s="60">
        <v>4.2309999999999999</v>
      </c>
      <c r="P149" s="54" t="s">
        <v>959</v>
      </c>
      <c r="Q149" s="72">
        <v>883</v>
      </c>
      <c r="R149" s="57">
        <v>2096000</v>
      </c>
      <c r="S149" s="56">
        <v>38390</v>
      </c>
      <c r="T149" s="56">
        <v>45260</v>
      </c>
      <c r="U149" s="61">
        <v>43.16</v>
      </c>
      <c r="V149" s="62">
        <v>516.5</v>
      </c>
      <c r="W149" s="56">
        <v>105000</v>
      </c>
      <c r="X149" s="57">
        <v>4952</v>
      </c>
      <c r="Y149" s="57">
        <v>7874</v>
      </c>
      <c r="Z149" s="62">
        <v>9.66</v>
      </c>
      <c r="AA149" s="61">
        <v>244.6</v>
      </c>
      <c r="AB149" s="61">
        <v>18750</v>
      </c>
      <c r="AC149" s="63">
        <v>265670</v>
      </c>
      <c r="AD149" s="41">
        <v>1</v>
      </c>
      <c r="AE149" s="41">
        <v>1</v>
      </c>
      <c r="AF149" s="64" t="s">
        <v>1176</v>
      </c>
      <c r="AG149" s="41">
        <v>1</v>
      </c>
      <c r="AH149" s="41">
        <v>1</v>
      </c>
      <c r="AI149" s="63" t="s">
        <v>1176</v>
      </c>
      <c r="AJ149" s="41"/>
      <c r="AK149" s="98">
        <v>171</v>
      </c>
    </row>
    <row r="150" spans="1:37" s="22" customFormat="1" ht="13.5" customHeight="1">
      <c r="A150" s="54" t="s">
        <v>960</v>
      </c>
      <c r="B150" s="65">
        <v>343</v>
      </c>
      <c r="C150" s="41">
        <v>1090</v>
      </c>
      <c r="D150" s="41">
        <v>400</v>
      </c>
      <c r="E150" s="57">
        <v>18</v>
      </c>
      <c r="F150" s="57">
        <v>31</v>
      </c>
      <c r="G150" s="64">
        <v>20</v>
      </c>
      <c r="H150" s="62">
        <v>436.5</v>
      </c>
      <c r="I150" s="41">
        <v>1028</v>
      </c>
      <c r="J150" s="41">
        <v>988</v>
      </c>
      <c r="K150" s="41" t="s">
        <v>1227</v>
      </c>
      <c r="L150" s="56">
        <v>116</v>
      </c>
      <c r="M150" s="59">
        <v>294</v>
      </c>
      <c r="N150" s="60">
        <v>3.71</v>
      </c>
      <c r="O150" s="60">
        <v>10.83</v>
      </c>
      <c r="P150" s="54" t="s">
        <v>960</v>
      </c>
      <c r="Q150" s="72">
        <v>343</v>
      </c>
      <c r="R150" s="57">
        <v>867400</v>
      </c>
      <c r="S150" s="56">
        <v>15920</v>
      </c>
      <c r="T150" s="56">
        <v>18060</v>
      </c>
      <c r="U150" s="61">
        <v>44.58</v>
      </c>
      <c r="V150" s="62">
        <v>206.5</v>
      </c>
      <c r="W150" s="56">
        <v>33120</v>
      </c>
      <c r="X150" s="57">
        <v>1656</v>
      </c>
      <c r="Y150" s="57">
        <v>2568</v>
      </c>
      <c r="Z150" s="62">
        <v>8.7100000000000009</v>
      </c>
      <c r="AA150" s="61">
        <v>103.4</v>
      </c>
      <c r="AB150" s="61">
        <v>1037</v>
      </c>
      <c r="AC150" s="63">
        <v>92710</v>
      </c>
      <c r="AD150" s="41">
        <v>1</v>
      </c>
      <c r="AE150" s="41">
        <v>1</v>
      </c>
      <c r="AF150" s="64">
        <v>2</v>
      </c>
      <c r="AG150" s="41">
        <v>4</v>
      </c>
      <c r="AH150" s="41">
        <v>4</v>
      </c>
      <c r="AI150" s="63">
        <v>4</v>
      </c>
      <c r="AJ150" s="41" t="s">
        <v>1221</v>
      </c>
      <c r="AK150" s="98">
        <v>173</v>
      </c>
    </row>
    <row r="151" spans="1:37" s="22" customFormat="1" ht="13.5" customHeight="1">
      <c r="A151" s="54" t="s">
        <v>961</v>
      </c>
      <c r="B151" s="65">
        <v>390</v>
      </c>
      <c r="C151" s="41">
        <v>1100</v>
      </c>
      <c r="D151" s="41">
        <v>400</v>
      </c>
      <c r="E151" s="57">
        <v>20</v>
      </c>
      <c r="F151" s="57">
        <v>36</v>
      </c>
      <c r="G151" s="64">
        <v>20</v>
      </c>
      <c r="H151" s="62">
        <v>497</v>
      </c>
      <c r="I151" s="41">
        <v>1028</v>
      </c>
      <c r="J151" s="41">
        <v>988</v>
      </c>
      <c r="K151" s="41" t="s">
        <v>1227</v>
      </c>
      <c r="L151" s="56">
        <v>118</v>
      </c>
      <c r="M151" s="59">
        <v>294</v>
      </c>
      <c r="N151" s="60">
        <v>3.726</v>
      </c>
      <c r="O151" s="60">
        <v>9.5489999999999995</v>
      </c>
      <c r="P151" s="54" t="s">
        <v>961</v>
      </c>
      <c r="Q151" s="125">
        <v>390</v>
      </c>
      <c r="R151" s="57">
        <v>1005000</v>
      </c>
      <c r="S151" s="56">
        <v>18280</v>
      </c>
      <c r="T151" s="56">
        <v>20780</v>
      </c>
      <c r="U151" s="61">
        <v>44.98</v>
      </c>
      <c r="V151" s="62">
        <v>230.6</v>
      </c>
      <c r="W151" s="56">
        <v>38480</v>
      </c>
      <c r="X151" s="57">
        <v>1924</v>
      </c>
      <c r="Y151" s="57">
        <v>2988</v>
      </c>
      <c r="Z151" s="62">
        <v>8.8000000000000007</v>
      </c>
      <c r="AA151" s="132">
        <v>115.4</v>
      </c>
      <c r="AB151" s="132">
        <v>1564</v>
      </c>
      <c r="AC151" s="214">
        <v>108680</v>
      </c>
      <c r="AD151" s="41">
        <v>1</v>
      </c>
      <c r="AE151" s="41">
        <v>1</v>
      </c>
      <c r="AF151" s="64">
        <v>1</v>
      </c>
      <c r="AG151" s="41">
        <v>4</v>
      </c>
      <c r="AH151" s="41">
        <v>4</v>
      </c>
      <c r="AI151" s="63">
        <v>4</v>
      </c>
      <c r="AJ151" s="41" t="s">
        <v>1221</v>
      </c>
      <c r="AK151" s="98">
        <v>174</v>
      </c>
    </row>
    <row r="152" spans="1:37" s="22" customFormat="1" ht="13.5" customHeight="1">
      <c r="A152" s="54" t="s">
        <v>962</v>
      </c>
      <c r="B152" s="65">
        <v>433</v>
      </c>
      <c r="C152" s="41">
        <v>1108</v>
      </c>
      <c r="D152" s="41">
        <v>402</v>
      </c>
      <c r="E152" s="57">
        <v>22</v>
      </c>
      <c r="F152" s="57">
        <v>40</v>
      </c>
      <c r="G152" s="64">
        <v>20</v>
      </c>
      <c r="H152" s="62">
        <v>551.20000000000005</v>
      </c>
      <c r="I152" s="41">
        <v>1028</v>
      </c>
      <c r="J152" s="41">
        <v>988</v>
      </c>
      <c r="K152" s="41" t="s">
        <v>1227</v>
      </c>
      <c r="L152" s="56">
        <v>122</v>
      </c>
      <c r="M152" s="59">
        <v>290</v>
      </c>
      <c r="N152" s="60">
        <v>3.746</v>
      </c>
      <c r="O152" s="60">
        <v>8.657</v>
      </c>
      <c r="P152" s="54" t="s">
        <v>962</v>
      </c>
      <c r="Q152" s="125">
        <v>433</v>
      </c>
      <c r="R152" s="57">
        <v>1126000</v>
      </c>
      <c r="S152" s="56">
        <v>20320</v>
      </c>
      <c r="T152" s="56">
        <v>23160</v>
      </c>
      <c r="U152" s="61">
        <v>45.19</v>
      </c>
      <c r="V152" s="62">
        <v>254.4</v>
      </c>
      <c r="W152" s="56">
        <v>43410</v>
      </c>
      <c r="X152" s="57">
        <v>2160</v>
      </c>
      <c r="Y152" s="57">
        <v>3362</v>
      </c>
      <c r="Z152" s="62">
        <v>8.8699999999999992</v>
      </c>
      <c r="AA152" s="132">
        <v>125.4</v>
      </c>
      <c r="AB152" s="132">
        <v>2130</v>
      </c>
      <c r="AC152" s="214">
        <v>123500</v>
      </c>
      <c r="AD152" s="41">
        <v>1</v>
      </c>
      <c r="AE152" s="41">
        <v>1</v>
      </c>
      <c r="AF152" s="64">
        <v>1</v>
      </c>
      <c r="AG152" s="41">
        <v>4</v>
      </c>
      <c r="AH152" s="41">
        <v>4</v>
      </c>
      <c r="AI152" s="63">
        <v>4</v>
      </c>
      <c r="AJ152" s="41" t="s">
        <v>1221</v>
      </c>
      <c r="AK152" s="98">
        <v>175</v>
      </c>
    </row>
    <row r="153" spans="1:37" s="22" customFormat="1" ht="13.5" customHeight="1">
      <c r="A153" s="54" t="s">
        <v>963</v>
      </c>
      <c r="B153" s="65">
        <v>499</v>
      </c>
      <c r="C153" s="41">
        <v>1118</v>
      </c>
      <c r="D153" s="41">
        <v>405</v>
      </c>
      <c r="E153" s="57">
        <v>26</v>
      </c>
      <c r="F153" s="57">
        <v>45</v>
      </c>
      <c r="G153" s="64">
        <v>20</v>
      </c>
      <c r="H153" s="62">
        <v>635.20000000000005</v>
      </c>
      <c r="I153" s="41">
        <v>1028</v>
      </c>
      <c r="J153" s="41">
        <v>988</v>
      </c>
      <c r="K153" s="41" t="s">
        <v>1227</v>
      </c>
      <c r="L153" s="56">
        <v>126</v>
      </c>
      <c r="M153" s="59">
        <v>294</v>
      </c>
      <c r="N153" s="60">
        <v>3.77</v>
      </c>
      <c r="O153" s="60">
        <v>7.56</v>
      </c>
      <c r="P153" s="54" t="s">
        <v>963</v>
      </c>
      <c r="Q153" s="125">
        <v>499</v>
      </c>
      <c r="R153" s="57">
        <v>1294000</v>
      </c>
      <c r="S153" s="56">
        <v>23150</v>
      </c>
      <c r="T153" s="56">
        <v>26600</v>
      </c>
      <c r="U153" s="61">
        <v>45.14</v>
      </c>
      <c r="V153" s="62">
        <v>300.39999999999998</v>
      </c>
      <c r="W153" s="56">
        <v>49980</v>
      </c>
      <c r="X153" s="57">
        <v>2468</v>
      </c>
      <c r="Y153" s="57">
        <v>3870</v>
      </c>
      <c r="Z153" s="62">
        <v>8.8699999999999992</v>
      </c>
      <c r="AA153" s="132">
        <v>139.4</v>
      </c>
      <c r="AB153" s="132">
        <v>3135</v>
      </c>
      <c r="AC153" s="214">
        <v>143410</v>
      </c>
      <c r="AD153" s="41">
        <v>1</v>
      </c>
      <c r="AE153" s="41">
        <v>1</v>
      </c>
      <c r="AF153" s="64">
        <v>1</v>
      </c>
      <c r="AG153" s="41">
        <v>2</v>
      </c>
      <c r="AH153" s="41">
        <v>4</v>
      </c>
      <c r="AI153" s="63">
        <v>4</v>
      </c>
      <c r="AJ153" s="41" t="s">
        <v>1221</v>
      </c>
      <c r="AK153" s="98">
        <v>176</v>
      </c>
    </row>
    <row r="154" spans="1:37" s="215" customFormat="1" ht="13.5" customHeight="1" thickBot="1">
      <c r="A154" s="124"/>
      <c r="B154" s="191"/>
      <c r="C154" s="126"/>
      <c r="D154" s="126"/>
      <c r="E154" s="127"/>
      <c r="F154" s="127"/>
      <c r="G154" s="133"/>
      <c r="H154" s="134"/>
      <c r="I154" s="126"/>
      <c r="J154" s="126"/>
      <c r="K154" s="126"/>
      <c r="L154" s="129"/>
      <c r="M154" s="130"/>
      <c r="N154" s="131"/>
      <c r="O154" s="131"/>
      <c r="P154" s="124"/>
      <c r="Q154" s="125"/>
      <c r="R154" s="127"/>
      <c r="S154" s="126"/>
      <c r="T154" s="126"/>
      <c r="U154" s="132"/>
      <c r="V154" s="134"/>
      <c r="W154" s="126"/>
      <c r="X154" s="127"/>
      <c r="Y154" s="126"/>
      <c r="Z154" s="134"/>
      <c r="AA154" s="132"/>
      <c r="AB154" s="61"/>
      <c r="AC154" s="63"/>
      <c r="AD154" s="74"/>
      <c r="AE154" s="74"/>
      <c r="AF154" s="75"/>
      <c r="AG154" s="74"/>
      <c r="AH154" s="74"/>
      <c r="AI154" s="76"/>
      <c r="AJ154" s="123"/>
    </row>
    <row r="155" spans="1:37" s="98" customFormat="1" ht="13.5" customHeight="1" thickTop="1">
      <c r="A155" s="140"/>
      <c r="B155" s="141"/>
      <c r="C155" s="141"/>
      <c r="D155" s="141"/>
      <c r="E155" s="141"/>
      <c r="F155" s="141"/>
      <c r="H155" s="141"/>
      <c r="I155" s="141"/>
      <c r="J155" s="141"/>
      <c r="K155" s="141"/>
      <c r="L155" s="216"/>
      <c r="M155" s="141"/>
      <c r="N155" s="217"/>
      <c r="O155" s="141"/>
      <c r="P155" s="140"/>
      <c r="Q155" s="141"/>
      <c r="R155" s="141"/>
      <c r="S155" s="141"/>
      <c r="T155" s="141"/>
      <c r="U155" s="141"/>
      <c r="V155" s="141"/>
      <c r="W155" s="141"/>
      <c r="X155" s="141"/>
      <c r="Y155" s="141"/>
      <c r="Z155" s="217"/>
      <c r="AA155" s="141"/>
      <c r="AB155" s="142"/>
      <c r="AC155" s="142"/>
      <c r="AD155" s="142"/>
      <c r="AE155" s="142"/>
      <c r="AF155" s="142"/>
      <c r="AG155" s="142"/>
      <c r="AH155" s="142"/>
      <c r="AI155" s="142"/>
      <c r="AJ155" s="141"/>
    </row>
    <row r="156" spans="1:37" s="98" customFormat="1" ht="13.5" customHeight="1">
      <c r="A156" s="140"/>
      <c r="B156" s="141"/>
      <c r="C156" s="141"/>
      <c r="D156" s="141"/>
      <c r="E156" s="141"/>
      <c r="F156" s="141"/>
      <c r="H156" s="141"/>
      <c r="I156" s="141"/>
      <c r="J156" s="141"/>
      <c r="K156" s="141"/>
      <c r="L156" s="216"/>
      <c r="M156" s="141"/>
      <c r="N156" s="217"/>
      <c r="O156" s="141"/>
      <c r="P156" s="140"/>
      <c r="Q156" s="141"/>
      <c r="R156" s="141"/>
      <c r="S156" s="141"/>
      <c r="T156" s="141"/>
      <c r="U156" s="141"/>
      <c r="V156" s="141"/>
      <c r="W156" s="141"/>
      <c r="X156" s="141"/>
      <c r="Y156" s="141"/>
      <c r="Z156" s="217"/>
      <c r="AA156" s="141"/>
      <c r="AB156" s="142"/>
      <c r="AC156" s="142"/>
      <c r="AD156" s="142"/>
      <c r="AE156" s="142"/>
      <c r="AF156" s="142"/>
      <c r="AG156" s="142"/>
      <c r="AH156" s="142"/>
      <c r="AI156" s="142"/>
      <c r="AJ156" s="141"/>
    </row>
    <row r="157" spans="1:37" ht="13.5" customHeight="1"/>
    <row r="158" spans="1:37" ht="13.5" customHeight="1"/>
    <row r="159" spans="1:37" ht="13.5" customHeight="1"/>
    <row r="160" spans="1:37" ht="13.5" customHeight="1">
      <c r="A160" s="170"/>
      <c r="B160" s="143"/>
      <c r="C160" s="143"/>
      <c r="D160" s="143"/>
      <c r="E160" s="170"/>
      <c r="F160" s="167"/>
      <c r="G160" s="143"/>
      <c r="H160" s="167"/>
      <c r="I160" s="143"/>
      <c r="J160" s="143"/>
      <c r="K160" s="170"/>
      <c r="L160" s="218"/>
      <c r="Q160" s="143"/>
      <c r="R160" s="144"/>
      <c r="S160" s="144"/>
      <c r="T160" s="144"/>
      <c r="U160" s="144"/>
      <c r="V160" s="144"/>
      <c r="W160" s="143"/>
      <c r="X160" s="144"/>
      <c r="Y160" s="144"/>
      <c r="Z160" s="144"/>
      <c r="AA160" s="144"/>
      <c r="AB160" s="80"/>
      <c r="AC160" s="80"/>
      <c r="AD160" s="143"/>
    </row>
    <row r="161" spans="1:36" ht="13.5" customHeight="1">
      <c r="A161" s="143"/>
      <c r="B161" s="143"/>
      <c r="C161" s="143"/>
      <c r="D161" s="143"/>
      <c r="E161" s="143"/>
      <c r="F161" s="167"/>
      <c r="G161" s="143"/>
      <c r="H161" s="167"/>
      <c r="I161" s="143"/>
      <c r="J161" s="143"/>
      <c r="K161" s="143"/>
      <c r="L161" s="218"/>
      <c r="Q161" s="143"/>
      <c r="R161" s="144"/>
      <c r="S161" s="144"/>
      <c r="T161" s="144"/>
      <c r="U161" s="144"/>
      <c r="V161" s="144"/>
      <c r="W161" s="143"/>
      <c r="X161" s="144"/>
      <c r="Y161" s="144"/>
      <c r="Z161" s="144"/>
      <c r="AA161" s="144"/>
      <c r="AB161" s="80"/>
      <c r="AC161" s="80"/>
      <c r="AD161" s="143"/>
    </row>
    <row r="162" spans="1:36" ht="13.5" customHeight="1">
      <c r="A162" s="170"/>
      <c r="B162" s="143"/>
      <c r="C162" s="143"/>
      <c r="D162" s="143"/>
      <c r="E162" s="170"/>
      <c r="F162" s="203"/>
      <c r="G162" s="143"/>
      <c r="H162" s="203"/>
      <c r="I162" s="143"/>
      <c r="J162" s="143"/>
      <c r="K162" s="170"/>
      <c r="M162" s="144"/>
      <c r="N162" s="219"/>
      <c r="O162" s="144"/>
      <c r="P162" s="83"/>
      <c r="Q162" s="143"/>
      <c r="R162" s="144"/>
      <c r="S162" s="144"/>
      <c r="T162" s="144"/>
      <c r="U162" s="144"/>
      <c r="V162" s="144"/>
      <c r="W162" s="143"/>
      <c r="X162" s="144"/>
      <c r="Y162" s="144"/>
      <c r="Z162" s="144"/>
      <c r="AA162" s="144"/>
      <c r="AB162" s="80"/>
      <c r="AC162" s="80"/>
      <c r="AD162" s="143"/>
      <c r="AE162" s="80"/>
      <c r="AF162" s="80"/>
      <c r="AG162" s="80"/>
      <c r="AH162" s="80"/>
      <c r="AI162" s="80"/>
      <c r="AJ162" s="144"/>
    </row>
    <row r="163" spans="1:36" ht="13.5" customHeight="1">
      <c r="A163" s="143"/>
      <c r="B163" s="143"/>
      <c r="C163" s="143"/>
      <c r="D163" s="143"/>
      <c r="E163" s="143"/>
      <c r="F163" s="203"/>
      <c r="G163" s="143"/>
      <c r="H163" s="203"/>
      <c r="I163" s="143"/>
      <c r="J163" s="143"/>
      <c r="K163" s="143"/>
      <c r="M163" s="144"/>
      <c r="N163" s="219"/>
      <c r="O163" s="144"/>
      <c r="P163" s="83"/>
      <c r="Q163" s="143"/>
      <c r="R163" s="144"/>
      <c r="S163" s="144"/>
      <c r="T163" s="144"/>
      <c r="U163" s="144"/>
      <c r="V163" s="144"/>
      <c r="W163" s="143"/>
      <c r="X163" s="144"/>
      <c r="Y163" s="144"/>
      <c r="Z163" s="144"/>
      <c r="AA163" s="144"/>
      <c r="AB163" s="80"/>
      <c r="AC163" s="80"/>
      <c r="AD163" s="143"/>
      <c r="AE163" s="80"/>
      <c r="AF163" s="80"/>
      <c r="AG163" s="80"/>
      <c r="AH163" s="80"/>
      <c r="AI163" s="80"/>
      <c r="AJ163" s="144"/>
    </row>
    <row r="164" spans="1:36" ht="13.5" customHeight="1"/>
    <row r="165" spans="1:36" s="144" customFormat="1" ht="13.5" customHeight="1">
      <c r="A165" s="140"/>
      <c r="B165" s="141"/>
      <c r="C165" s="141"/>
      <c r="D165" s="141"/>
      <c r="E165" s="141"/>
      <c r="F165" s="141"/>
      <c r="G165" s="98"/>
      <c r="H165" s="141"/>
      <c r="I165" s="141"/>
      <c r="J165" s="141"/>
      <c r="K165" s="141"/>
      <c r="L165" s="216"/>
      <c r="M165" s="141"/>
      <c r="N165" s="217"/>
      <c r="O165" s="141"/>
      <c r="P165" s="140"/>
      <c r="Q165" s="141"/>
      <c r="R165" s="141"/>
      <c r="S165" s="141"/>
      <c r="T165" s="141"/>
      <c r="U165" s="141"/>
      <c r="V165" s="141"/>
      <c r="W165" s="141"/>
      <c r="X165" s="141"/>
      <c r="Y165" s="141"/>
      <c r="Z165" s="217"/>
      <c r="AA165" s="141"/>
      <c r="AB165" s="142"/>
      <c r="AC165" s="142"/>
      <c r="AD165" s="142"/>
      <c r="AE165" s="142"/>
      <c r="AF165" s="142"/>
      <c r="AG165" s="142"/>
      <c r="AH165" s="142"/>
      <c r="AI165" s="142"/>
      <c r="AJ165" s="141"/>
    </row>
    <row r="166" spans="1:36" s="144" customFormat="1" ht="13.5" customHeight="1">
      <c r="A166" s="143"/>
      <c r="B166" s="143"/>
      <c r="C166" s="143"/>
      <c r="D166" s="143"/>
      <c r="E166" s="143"/>
      <c r="F166" s="203"/>
      <c r="G166" s="143"/>
      <c r="H166" s="203"/>
      <c r="I166" s="143"/>
      <c r="J166" s="143"/>
      <c r="K166" s="143"/>
      <c r="L166" s="216"/>
      <c r="M166" s="141"/>
      <c r="N166" s="217"/>
      <c r="O166" s="141"/>
      <c r="P166" s="140"/>
      <c r="Q166" s="141"/>
      <c r="R166" s="141"/>
      <c r="S166" s="141"/>
      <c r="T166" s="141"/>
      <c r="U166" s="141"/>
      <c r="V166" s="141"/>
      <c r="W166" s="141"/>
      <c r="X166" s="141"/>
      <c r="Y166" s="141"/>
      <c r="Z166" s="217"/>
      <c r="AA166" s="141"/>
      <c r="AB166" s="142"/>
      <c r="AC166" s="142"/>
      <c r="AD166" s="142"/>
      <c r="AE166" s="142"/>
      <c r="AF166" s="142"/>
      <c r="AG166" s="142"/>
      <c r="AH166" s="142"/>
      <c r="AI166" s="142"/>
      <c r="AJ166" s="141"/>
    </row>
    <row r="167" spans="1:36" ht="13.5" customHeight="1">
      <c r="A167" s="143"/>
      <c r="B167" s="143"/>
      <c r="C167" s="143"/>
      <c r="D167" s="143"/>
      <c r="E167" s="143"/>
      <c r="F167" s="203"/>
      <c r="G167" s="143"/>
      <c r="H167" s="203"/>
      <c r="I167" s="143"/>
      <c r="J167" s="143"/>
      <c r="K167" s="143"/>
    </row>
    <row r="168" spans="1:36" ht="13.5" customHeight="1">
      <c r="A168" s="143"/>
      <c r="B168" s="143"/>
      <c r="C168" s="143"/>
      <c r="D168" s="143"/>
      <c r="E168" s="143"/>
      <c r="F168" s="203"/>
      <c r="G168" s="143"/>
      <c r="H168" s="203"/>
      <c r="I168" s="143"/>
      <c r="J168" s="143"/>
      <c r="K168" s="143"/>
    </row>
    <row r="169" spans="1:36" ht="13.5" customHeight="1"/>
    <row r="170" spans="1:36" ht="13.5" customHeight="1"/>
    <row r="171" spans="1:36" ht="13.5" customHeight="1"/>
    <row r="172" spans="1:36" ht="13.5" customHeight="1"/>
    <row r="173" spans="1:36" ht="13.5" customHeight="1"/>
    <row r="174" spans="1:36" ht="13.5" customHeight="1"/>
    <row r="175" spans="1:36" ht="13.5" customHeight="1"/>
    <row r="176" spans="1:36" ht="13.5" customHeight="1"/>
    <row r="177" ht="13.5" customHeight="1"/>
    <row r="178" ht="13.5" customHeight="1"/>
    <row r="179" ht="13.5" customHeight="1"/>
    <row r="180" ht="13.5" customHeight="1"/>
    <row r="181" ht="13.5" customHeight="1"/>
    <row r="182" ht="13.5" customHeight="1"/>
    <row r="183" ht="13.5" customHeight="1"/>
    <row r="184" ht="13.5" customHeight="1"/>
    <row r="185" ht="13.5" customHeight="1"/>
    <row r="186" ht="13.5" customHeight="1"/>
    <row r="187" ht="13.5" customHeight="1"/>
    <row r="188" ht="13.5" customHeight="1"/>
    <row r="189" ht="13.5" customHeight="1"/>
    <row r="190" ht="13.5" customHeight="1"/>
    <row r="191" ht="13.5" customHeight="1"/>
    <row r="192" ht="13.5" customHeight="1"/>
    <row r="193" ht="13.5" customHeight="1"/>
    <row r="194" ht="13.5" customHeight="1"/>
    <row r="195" ht="13.5" customHeight="1"/>
    <row r="196" ht="13.5" customHeight="1"/>
    <row r="197" ht="13.5" customHeight="1"/>
    <row r="198" ht="13.5" customHeight="1"/>
    <row r="199" ht="13.5" customHeight="1"/>
    <row r="200" ht="13.5" customHeight="1"/>
    <row r="201" ht="13.5" customHeight="1"/>
    <row r="202" ht="13.5" customHeight="1"/>
    <row r="203" ht="13.5" customHeight="1"/>
    <row r="204" ht="13.5" customHeight="1"/>
    <row r="205" ht="13.5" customHeight="1"/>
    <row r="206" ht="13.5" customHeight="1"/>
    <row r="207" ht="13.5" customHeight="1"/>
    <row r="208" ht="13.5" customHeight="1"/>
    <row r="209" ht="13.5" customHeight="1"/>
    <row r="210" ht="13.5" customHeight="1"/>
    <row r="211" ht="13.5" customHeight="1"/>
    <row r="212" ht="13.5" customHeight="1"/>
    <row r="213" ht="13.5" customHeight="1"/>
    <row r="214" ht="13.5" customHeight="1"/>
    <row r="215" ht="13.5" customHeight="1"/>
    <row r="216" ht="13.5" customHeight="1"/>
    <row r="217" ht="13.5" customHeight="1"/>
    <row r="218" ht="13.5" customHeight="1"/>
    <row r="219" ht="13.5" customHeight="1"/>
    <row r="220" ht="13.5" customHeight="1"/>
    <row r="221" ht="13.5" customHeight="1"/>
    <row r="222" ht="13.5" customHeight="1"/>
    <row r="223" ht="13.5" customHeight="1"/>
    <row r="224" ht="13.5" customHeight="1"/>
    <row r="225" ht="13.5" customHeight="1"/>
    <row r="226" ht="13.5" customHeight="1"/>
    <row r="227" ht="13.5" customHeight="1"/>
    <row r="228" ht="13.5" customHeight="1"/>
    <row r="229" ht="13.5" customHeight="1"/>
    <row r="230" ht="13.5" customHeight="1"/>
    <row r="231" ht="13.5" customHeight="1"/>
    <row r="232" ht="13.5" customHeight="1"/>
    <row r="233" ht="13.5" customHeight="1"/>
    <row r="234" ht="13.5" customHeight="1"/>
    <row r="235" ht="13.5" customHeight="1"/>
    <row r="236" ht="13.5" customHeight="1"/>
    <row r="237" ht="13.5" customHeight="1"/>
    <row r="238" ht="13.5" customHeight="1"/>
    <row r="239" ht="13.5" customHeight="1"/>
    <row r="240" ht="13.5" customHeight="1"/>
    <row r="241" ht="13.5" customHeight="1"/>
    <row r="242" ht="13.5" customHeight="1"/>
    <row r="243" ht="13.5" customHeight="1"/>
    <row r="244" ht="13.5" customHeight="1"/>
    <row r="245" ht="13.5" customHeight="1"/>
    <row r="246" ht="13.5" customHeight="1"/>
    <row r="247" ht="13.5" customHeight="1"/>
    <row r="248" ht="13.5" customHeight="1"/>
    <row r="249" ht="13.5" customHeight="1"/>
    <row r="250" ht="13.5" customHeight="1"/>
    <row r="251" ht="13.5" customHeight="1"/>
    <row r="252" ht="13.5" customHeight="1"/>
    <row r="253" ht="13.5" customHeight="1"/>
    <row r="254" ht="13.5" customHeight="1"/>
    <row r="255" ht="13.5" customHeight="1"/>
    <row r="256" ht="13.5" customHeight="1"/>
    <row r="257" ht="13.5" customHeight="1"/>
    <row r="258" ht="13.5" customHeight="1"/>
    <row r="259" ht="13.5" customHeight="1"/>
    <row r="260" ht="13.5" customHeight="1"/>
    <row r="261" ht="13.5" customHeight="1"/>
    <row r="262" ht="13.5" customHeight="1"/>
    <row r="263" ht="13.5" customHeight="1"/>
    <row r="264" ht="13.5" customHeight="1"/>
    <row r="265" ht="13.5" customHeight="1"/>
    <row r="266" ht="13.5" customHeight="1"/>
    <row r="267" ht="13.5" customHeight="1"/>
    <row r="268" ht="13.5" customHeight="1"/>
    <row r="269" ht="13.5" customHeight="1"/>
    <row r="270" ht="13.5" customHeight="1"/>
    <row r="271" ht="13.5" customHeight="1"/>
    <row r="272" ht="13.5" customHeight="1"/>
    <row r="273" ht="13.5" customHeight="1"/>
    <row r="274" ht="13.5" customHeight="1"/>
    <row r="275" ht="13.5" customHeight="1"/>
    <row r="276" ht="13.5" customHeight="1"/>
    <row r="277" ht="13.5" customHeight="1"/>
    <row r="278" ht="13.5" customHeight="1"/>
    <row r="279" ht="13.5" customHeight="1"/>
    <row r="280" ht="13.5" customHeight="1"/>
    <row r="281" ht="13.5" customHeight="1"/>
    <row r="282" ht="13.5" customHeight="1"/>
    <row r="283" ht="13.5" customHeight="1"/>
    <row r="284" ht="13.5" customHeight="1"/>
    <row r="285" ht="13.5" customHeight="1"/>
    <row r="286" ht="13.5" customHeight="1"/>
    <row r="287" ht="13.5" customHeight="1"/>
    <row r="288" ht="13.5" customHeight="1"/>
    <row r="289" ht="13.5" customHeight="1"/>
    <row r="290" ht="13.5" customHeight="1"/>
    <row r="291" ht="13.5" customHeight="1"/>
    <row r="292" ht="13.5" customHeight="1"/>
    <row r="293" ht="13.5" customHeight="1"/>
    <row r="294" ht="13.5" customHeight="1"/>
    <row r="295" ht="13.5" customHeight="1"/>
    <row r="296" ht="13.5" customHeight="1"/>
    <row r="297" ht="13.5" customHeight="1"/>
    <row r="298" ht="13.5" customHeight="1"/>
    <row r="299" ht="13.5" customHeight="1"/>
    <row r="300" ht="13.5" customHeight="1"/>
    <row r="301" ht="13.5" customHeight="1"/>
    <row r="302" ht="13.5" customHeight="1"/>
    <row r="303" ht="13.5" customHeight="1"/>
    <row r="304" ht="13.5" customHeight="1"/>
    <row r="305" ht="13.5" customHeight="1"/>
    <row r="306" ht="13.5" customHeight="1"/>
    <row r="307" ht="13.5" customHeight="1"/>
    <row r="308" ht="13.5" customHeight="1"/>
    <row r="309" ht="13.5" customHeight="1"/>
    <row r="310" ht="13.5" customHeight="1"/>
    <row r="311" ht="13.5" customHeight="1"/>
    <row r="312" ht="13.5" customHeight="1"/>
    <row r="313" ht="13.5" customHeight="1"/>
    <row r="314" ht="13.5" customHeight="1"/>
    <row r="315" ht="13.5" customHeight="1"/>
    <row r="316" ht="13.5" customHeight="1"/>
    <row r="317" ht="13.5" customHeight="1"/>
    <row r="318" ht="13.5" customHeight="1"/>
    <row r="319" ht="13.5" customHeight="1"/>
    <row r="320" ht="13.5" customHeight="1"/>
    <row r="321" ht="13.5" customHeight="1"/>
    <row r="322" ht="13.5" customHeight="1"/>
    <row r="323" ht="13.5" customHeight="1"/>
    <row r="324" ht="13.5" customHeight="1"/>
    <row r="325" ht="13.5" customHeight="1"/>
    <row r="326" ht="13.5" customHeight="1"/>
    <row r="327" ht="13.5" customHeight="1"/>
  </sheetData>
  <phoneticPr fontId="0" type="noConversion"/>
  <pageMargins left="0.75" right="0.75" top="1" bottom="1" header="0.4921259845" footer="0.4921259845"/>
  <pageSetup paperSize="9" scale="57" orientation="landscape" horizontalDpi="4294967292" verticalDpi="4294967292" r:id="rId1"/>
  <headerFooter alignWithMargins="0">
    <oddFooter>&amp;LLe &amp;D&amp;CProfilés &amp;A du &amp;F&amp;RPage &amp;P sur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Scroll Bar 1">
              <controlPr defaultSize="0" autoPict="0">
                <anchor moveWithCells="1">
                  <from>
                    <xdr:col>14</xdr:col>
                    <xdr:colOff>371475</xdr:colOff>
                    <xdr:row>5</xdr:row>
                    <xdr:rowOff>66675</xdr:rowOff>
                  </from>
                  <to>
                    <xdr:col>17</xdr:col>
                    <xdr:colOff>28575</xdr:colOff>
                    <xdr:row>6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5" name="Scroll Bar 4">
              <controlPr defaultSize="0" autoPict="0">
                <anchor>
                  <from>
                    <xdr:col>13</xdr:col>
                    <xdr:colOff>219075</xdr:colOff>
                    <xdr:row>1</xdr:row>
                    <xdr:rowOff>0</xdr:rowOff>
                  </from>
                  <to>
                    <xdr:col>14</xdr:col>
                    <xdr:colOff>28575</xdr:colOff>
                    <xdr:row>9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3"/>
  <dimension ref="A1:AK322"/>
  <sheetViews>
    <sheetView zoomScaleNormal="100" workbookViewId="0">
      <selection activeCell="A10" sqref="A10:AJ10"/>
    </sheetView>
  </sheetViews>
  <sheetFormatPr defaultColWidth="10.85546875" defaultRowHeight="14.1" customHeight="1"/>
  <cols>
    <col min="1" max="1" width="14.85546875" style="145" customWidth="1"/>
    <col min="2" max="2" width="6.140625" style="137" customWidth="1"/>
    <col min="3" max="6" width="5.42578125" style="137" customWidth="1"/>
    <col min="7" max="7" width="4.28515625" style="146" customWidth="1"/>
    <col min="8" max="10" width="5.7109375" style="137" customWidth="1"/>
    <col min="11" max="11" width="4.28515625" style="137" customWidth="1"/>
    <col min="12" max="12" width="5.7109375" style="204" customWidth="1"/>
    <col min="13" max="13" width="4.85546875" style="137" customWidth="1"/>
    <col min="14" max="14" width="5.42578125" style="205" customWidth="1"/>
    <col min="15" max="15" width="5.42578125" style="137" customWidth="1"/>
    <col min="16" max="16" width="14.85546875" style="145" customWidth="1"/>
    <col min="17" max="17" width="5.140625" style="137" customWidth="1"/>
    <col min="18" max="18" width="5.85546875" style="137" customWidth="1"/>
    <col min="19" max="20" width="5.140625" style="137" customWidth="1"/>
    <col min="21" max="21" width="5" style="137" customWidth="1"/>
    <col min="22" max="22" width="5.7109375" style="137" customWidth="1"/>
    <col min="23" max="23" width="5.85546875" style="137" customWidth="1"/>
    <col min="24" max="24" width="5.7109375" style="137" customWidth="1"/>
    <col min="25" max="25" width="6.140625" style="137" customWidth="1"/>
    <col min="26" max="26" width="4.85546875" style="205" customWidth="1"/>
    <col min="27" max="27" width="5.85546875" style="137" customWidth="1"/>
    <col min="28" max="28" width="5.140625" style="10" customWidth="1"/>
    <col min="29" max="29" width="8.140625" style="10" customWidth="1"/>
    <col min="30" max="35" width="3.28515625" style="10" customWidth="1"/>
    <col min="36" max="36" width="2.7109375" style="137" customWidth="1"/>
    <col min="37" max="16384" width="10.85546875" style="137"/>
  </cols>
  <sheetData>
    <row r="1" spans="1:36" ht="14.1" customHeight="1">
      <c r="A1" s="83" t="s">
        <v>972</v>
      </c>
    </row>
    <row r="2" spans="1:36" s="84" customFormat="1" ht="18.75" customHeight="1">
      <c r="A2" s="82" t="s">
        <v>964</v>
      </c>
      <c r="B2" s="83"/>
      <c r="C2" s="83"/>
      <c r="D2" s="83"/>
      <c r="E2" s="82" t="s">
        <v>965</v>
      </c>
      <c r="F2"/>
      <c r="G2" s="83"/>
      <c r="H2"/>
      <c r="I2" s="83"/>
      <c r="J2" s="83"/>
      <c r="L2" s="82" t="s">
        <v>966</v>
      </c>
      <c r="N2" s="174"/>
      <c r="Z2" s="174"/>
      <c r="AB2" s="4"/>
      <c r="AC2" s="4"/>
      <c r="AD2" s="4"/>
      <c r="AE2" s="4"/>
      <c r="AF2" s="4"/>
      <c r="AG2" s="4"/>
      <c r="AH2" s="4"/>
      <c r="AI2" s="4"/>
    </row>
    <row r="3" spans="1:36" s="84" customFormat="1" ht="18.75" customHeight="1">
      <c r="A3" s="82" t="s">
        <v>967</v>
      </c>
      <c r="B3" s="83"/>
      <c r="C3" s="83"/>
      <c r="D3" s="83"/>
      <c r="E3" s="82"/>
      <c r="F3"/>
      <c r="G3" s="83"/>
      <c r="H3"/>
      <c r="I3" s="83"/>
      <c r="J3" s="83"/>
      <c r="L3" s="82" t="s">
        <v>968</v>
      </c>
      <c r="N3" s="174"/>
      <c r="Z3" s="174"/>
      <c r="AB3" s="4"/>
      <c r="AC3" s="4"/>
      <c r="AD3" s="4"/>
      <c r="AE3" s="4"/>
      <c r="AF3" s="4"/>
      <c r="AG3" s="4"/>
      <c r="AH3" s="4"/>
      <c r="AI3" s="4"/>
    </row>
    <row r="4" spans="1:36" s="84" customFormat="1" ht="14.1" customHeight="1">
      <c r="A4" s="175" t="s">
        <v>969</v>
      </c>
      <c r="B4" s="83"/>
      <c r="C4" s="83"/>
      <c r="D4" s="83"/>
      <c r="E4" s="175" t="s">
        <v>970</v>
      </c>
      <c r="F4"/>
      <c r="G4" s="83"/>
      <c r="H4"/>
      <c r="I4" s="83"/>
      <c r="J4" s="83"/>
      <c r="L4" s="175" t="s">
        <v>971</v>
      </c>
      <c r="N4" s="174"/>
      <c r="Z4" s="174"/>
      <c r="AB4" s="4"/>
      <c r="AC4" s="4"/>
      <c r="AD4" s="4"/>
      <c r="AE4" s="4"/>
      <c r="AF4" s="4"/>
      <c r="AG4" s="4"/>
      <c r="AH4" s="4"/>
      <c r="AI4" s="4"/>
    </row>
    <row r="5" spans="1:36" s="84" customFormat="1" ht="14.1" customHeight="1">
      <c r="A5" s="83" t="s">
        <v>972</v>
      </c>
      <c r="B5" s="83"/>
      <c r="C5" s="83"/>
      <c r="D5" s="83"/>
      <c r="E5" s="83" t="s">
        <v>973</v>
      </c>
      <c r="F5"/>
      <c r="G5" s="83"/>
      <c r="H5"/>
      <c r="I5" s="83"/>
      <c r="J5" s="83"/>
      <c r="L5" s="83" t="s">
        <v>974</v>
      </c>
      <c r="N5" s="174"/>
      <c r="Z5" s="174"/>
      <c r="AB5" s="4"/>
      <c r="AC5" s="4"/>
      <c r="AD5" s="4"/>
      <c r="AE5" s="4"/>
      <c r="AF5" s="4"/>
      <c r="AG5" s="4"/>
      <c r="AH5" s="4"/>
      <c r="AI5" s="4"/>
    </row>
    <row r="6" spans="1:36" s="84" customFormat="1" ht="14.1" customHeight="1">
      <c r="A6" s="83"/>
      <c r="B6" s="83"/>
      <c r="C6" s="83"/>
      <c r="D6" s="83"/>
      <c r="E6" s="83"/>
      <c r="F6"/>
      <c r="G6" s="83"/>
      <c r="H6"/>
      <c r="I6" s="83"/>
      <c r="J6" s="83"/>
      <c r="K6" s="83"/>
      <c r="L6" s="176"/>
      <c r="N6" s="174"/>
      <c r="Z6" s="174"/>
      <c r="AB6" s="4"/>
      <c r="AC6" s="4"/>
      <c r="AD6" s="4"/>
      <c r="AE6" s="4"/>
      <c r="AF6" s="4"/>
      <c r="AG6" s="4"/>
      <c r="AH6" s="4"/>
      <c r="AI6" s="4"/>
    </row>
    <row r="7" spans="1:36" s="84" customFormat="1" ht="14.1" customHeight="1">
      <c r="A7" s="83"/>
      <c r="B7" s="83"/>
      <c r="C7" s="83"/>
      <c r="D7" s="83"/>
      <c r="E7" s="83"/>
      <c r="F7"/>
      <c r="G7" s="83"/>
      <c r="H7"/>
      <c r="I7" s="83"/>
      <c r="J7" s="83"/>
      <c r="K7" s="83"/>
      <c r="L7" s="176"/>
      <c r="N7" s="174"/>
      <c r="Z7" s="174"/>
      <c r="AB7" s="4"/>
      <c r="AC7" s="4"/>
      <c r="AD7" s="4"/>
      <c r="AE7" s="4"/>
      <c r="AF7" s="4"/>
      <c r="AG7" s="4"/>
      <c r="AH7" s="4"/>
      <c r="AI7" s="4"/>
    </row>
    <row r="8" spans="1:36" s="84" customFormat="1" ht="14.1" customHeight="1">
      <c r="A8" s="83"/>
      <c r="B8" s="83"/>
      <c r="C8" s="83"/>
      <c r="D8" s="83"/>
      <c r="E8" s="83"/>
      <c r="F8"/>
      <c r="G8" s="83"/>
      <c r="H8"/>
      <c r="I8" s="83"/>
      <c r="J8" s="83"/>
      <c r="K8" s="83"/>
      <c r="L8" s="176"/>
      <c r="N8" s="174"/>
      <c r="Z8" s="174"/>
      <c r="AB8" s="4"/>
      <c r="AC8" s="4"/>
      <c r="AD8" s="4"/>
      <c r="AE8" s="4"/>
      <c r="AF8" s="4"/>
      <c r="AG8" s="4"/>
      <c r="AH8" s="4"/>
      <c r="AI8" s="4"/>
    </row>
    <row r="9" spans="1:36" s="84" customFormat="1" ht="14.1" customHeight="1">
      <c r="A9" s="83"/>
      <c r="B9" s="83"/>
      <c r="C9" s="83"/>
      <c r="D9" s="83"/>
      <c r="E9" s="83"/>
      <c r="F9"/>
      <c r="G9" s="83"/>
      <c r="H9"/>
      <c r="I9" s="83"/>
      <c r="J9" s="83"/>
      <c r="K9" s="83"/>
      <c r="L9" s="176"/>
      <c r="N9" s="174"/>
      <c r="Z9" s="174"/>
      <c r="AB9" s="4"/>
      <c r="AC9" s="4"/>
      <c r="AD9" s="4"/>
      <c r="AE9" s="4"/>
      <c r="AF9" s="4"/>
      <c r="AG9" s="4"/>
      <c r="AH9" s="4"/>
      <c r="AI9" s="4"/>
    </row>
    <row r="10" spans="1:36" s="84" customFormat="1" ht="14.1" customHeight="1"/>
    <row r="11" spans="1:36" s="84" customFormat="1" ht="14.1" customHeight="1">
      <c r="A11" s="83"/>
      <c r="B11" s="83"/>
      <c r="C11" s="83"/>
      <c r="D11" s="83"/>
      <c r="E11" s="83"/>
      <c r="F11"/>
      <c r="G11" s="83"/>
      <c r="H11"/>
      <c r="I11" s="83"/>
      <c r="J11" s="83"/>
      <c r="K11" s="83"/>
      <c r="L11" s="176"/>
      <c r="N11" s="174"/>
      <c r="Z11" s="174"/>
      <c r="AB11" s="4"/>
      <c r="AC11" s="4"/>
      <c r="AD11" s="4"/>
      <c r="AE11" s="4"/>
      <c r="AF11" s="4"/>
      <c r="AG11" s="4"/>
      <c r="AH11" s="4"/>
      <c r="AI11" s="4"/>
    </row>
    <row r="12" spans="1:36" s="84" customFormat="1" ht="14.1" customHeight="1">
      <c r="A12" s="83"/>
      <c r="B12" s="83"/>
      <c r="C12" s="83"/>
      <c r="D12" s="83"/>
      <c r="E12" s="83"/>
      <c r="F12"/>
      <c r="G12" s="83"/>
      <c r="H12"/>
      <c r="I12" s="83"/>
      <c r="J12" s="83"/>
      <c r="K12" s="83"/>
      <c r="L12" s="176"/>
      <c r="N12" s="174"/>
      <c r="Z12" s="174"/>
      <c r="AB12" s="4"/>
      <c r="AC12" s="4"/>
      <c r="AD12" s="4"/>
      <c r="AE12" s="4"/>
      <c r="AF12" s="4"/>
      <c r="AG12" s="4"/>
      <c r="AH12" s="4"/>
      <c r="AI12" s="4"/>
    </row>
    <row r="13" spans="1:36" s="84" customFormat="1" ht="14.1" customHeight="1" thickBot="1">
      <c r="G13" s="85"/>
      <c r="L13" s="176"/>
      <c r="N13" s="174"/>
      <c r="Z13" s="174"/>
      <c r="AB13" s="4"/>
      <c r="AC13" s="4"/>
      <c r="AD13" s="4"/>
      <c r="AE13" s="4"/>
      <c r="AF13" s="4"/>
      <c r="AG13" s="4"/>
      <c r="AH13" s="4"/>
      <c r="AI13" s="4"/>
    </row>
    <row r="14" spans="1:36" s="84" customFormat="1" ht="14.1" customHeight="1" thickTop="1">
      <c r="A14" s="177"/>
      <c r="B14" s="178"/>
      <c r="C14" s="179"/>
      <c r="D14" s="179"/>
      <c r="E14" s="179"/>
      <c r="F14" s="179"/>
      <c r="G14" s="178"/>
      <c r="H14" s="178"/>
      <c r="I14" s="179"/>
      <c r="J14" s="179"/>
      <c r="K14" s="179"/>
      <c r="L14" s="180"/>
      <c r="M14" s="178"/>
      <c r="N14" s="179"/>
      <c r="O14" s="179"/>
      <c r="P14" s="177"/>
      <c r="Q14" s="178"/>
      <c r="R14" s="179"/>
      <c r="S14" s="179"/>
      <c r="T14" s="179"/>
      <c r="U14" s="179"/>
      <c r="V14" s="178"/>
      <c r="W14" s="179"/>
      <c r="X14" s="179"/>
      <c r="Y14" s="179"/>
      <c r="Z14" s="178"/>
      <c r="AA14" s="179"/>
      <c r="AB14" s="15"/>
      <c r="AC14" s="18"/>
      <c r="AD14" s="19"/>
      <c r="AE14" s="20"/>
      <c r="AF14" s="20" t="s">
        <v>1125</v>
      </c>
      <c r="AG14" s="20"/>
      <c r="AH14" s="20"/>
      <c r="AI14" s="21"/>
      <c r="AJ14" s="98" t="s">
        <v>1126</v>
      </c>
    </row>
    <row r="15" spans="1:36" s="84" customFormat="1" ht="14.1" customHeight="1">
      <c r="A15" s="104" t="s">
        <v>1127</v>
      </c>
      <c r="B15" s="102"/>
      <c r="C15" s="34"/>
      <c r="D15" s="34"/>
      <c r="E15" s="34"/>
      <c r="F15" s="34"/>
      <c r="G15" s="102"/>
      <c r="H15" s="102"/>
      <c r="I15" s="34"/>
      <c r="J15" s="34"/>
      <c r="K15" s="34"/>
      <c r="L15" s="181"/>
      <c r="M15" s="102"/>
      <c r="N15" s="34"/>
      <c r="O15" s="34"/>
      <c r="P15" s="104" t="s">
        <v>1127</v>
      </c>
      <c r="Q15" s="102"/>
      <c r="R15" s="34"/>
      <c r="S15" s="34"/>
      <c r="T15" s="34"/>
      <c r="U15" s="34"/>
      <c r="V15" s="102"/>
      <c r="W15" s="34"/>
      <c r="X15" s="34"/>
      <c r="Y15" s="34"/>
      <c r="Z15" s="102"/>
      <c r="AA15" s="34"/>
      <c r="AB15" s="25"/>
      <c r="AC15" s="28"/>
      <c r="AD15" s="29"/>
      <c r="AE15" s="30"/>
      <c r="AF15" s="31"/>
      <c r="AG15" s="30"/>
      <c r="AH15" s="30"/>
      <c r="AI15" s="32"/>
      <c r="AJ15" s="98" t="s">
        <v>1128</v>
      </c>
    </row>
    <row r="16" spans="1:36" s="84" customFormat="1" ht="14.1" customHeight="1">
      <c r="A16" s="104"/>
      <c r="B16" s="102" t="s">
        <v>1129</v>
      </c>
      <c r="C16" s="34" t="s">
        <v>1130</v>
      </c>
      <c r="D16" s="34" t="s">
        <v>1131</v>
      </c>
      <c r="E16" s="34" t="s">
        <v>975</v>
      </c>
      <c r="F16" s="34" t="s">
        <v>976</v>
      </c>
      <c r="G16" s="102" t="s">
        <v>1134</v>
      </c>
      <c r="H16" s="102" t="s">
        <v>1135</v>
      </c>
      <c r="I16" s="34" t="s">
        <v>977</v>
      </c>
      <c r="J16" s="34" t="s">
        <v>1137</v>
      </c>
      <c r="K16" s="34" t="s">
        <v>1138</v>
      </c>
      <c r="L16" s="182" t="s">
        <v>978</v>
      </c>
      <c r="M16" s="102" t="s">
        <v>979</v>
      </c>
      <c r="N16" s="34" t="s">
        <v>980</v>
      </c>
      <c r="O16" s="34" t="s">
        <v>981</v>
      </c>
      <c r="P16" s="104"/>
      <c r="Q16" s="102" t="s">
        <v>1129</v>
      </c>
      <c r="R16" s="34" t="s">
        <v>982</v>
      </c>
      <c r="S16" s="34" t="s">
        <v>1144</v>
      </c>
      <c r="T16" s="34" t="s">
        <v>1145</v>
      </c>
      <c r="U16" s="34" t="s">
        <v>983</v>
      </c>
      <c r="V16" s="102" t="s">
        <v>984</v>
      </c>
      <c r="W16" s="34" t="s">
        <v>985</v>
      </c>
      <c r="X16" s="34" t="s">
        <v>1149</v>
      </c>
      <c r="Y16" s="34" t="s">
        <v>1150</v>
      </c>
      <c r="Z16" s="102" t="s">
        <v>986</v>
      </c>
      <c r="AA16" s="34" t="s">
        <v>987</v>
      </c>
      <c r="AB16" s="25" t="s">
        <v>988</v>
      </c>
      <c r="AC16" s="28" t="s">
        <v>989</v>
      </c>
      <c r="AD16" s="35"/>
      <c r="AE16" s="22" t="s">
        <v>1155</v>
      </c>
      <c r="AF16" s="36"/>
      <c r="AG16" s="22"/>
      <c r="AH16" s="22" t="s">
        <v>1155</v>
      </c>
      <c r="AI16" s="37"/>
      <c r="AJ16" s="98" t="s">
        <v>1156</v>
      </c>
    </row>
    <row r="17" spans="1:37" s="84" customFormat="1" ht="14.1" customHeight="1">
      <c r="A17" s="104"/>
      <c r="B17" s="102" t="s">
        <v>1157</v>
      </c>
      <c r="C17" s="34" t="s">
        <v>1158</v>
      </c>
      <c r="D17" s="34" t="s">
        <v>1159</v>
      </c>
      <c r="E17" s="34" t="s">
        <v>1159</v>
      </c>
      <c r="F17" s="34" t="s">
        <v>1159</v>
      </c>
      <c r="G17" s="102" t="s">
        <v>1159</v>
      </c>
      <c r="H17" s="102" t="s">
        <v>1166</v>
      </c>
      <c r="I17" s="34" t="s">
        <v>1159</v>
      </c>
      <c r="J17" s="34" t="s">
        <v>1159</v>
      </c>
      <c r="K17" s="34"/>
      <c r="L17" s="181" t="s">
        <v>1159</v>
      </c>
      <c r="M17" s="102" t="s">
        <v>1159</v>
      </c>
      <c r="N17" s="34" t="s">
        <v>1161</v>
      </c>
      <c r="O17" s="34" t="s">
        <v>1162</v>
      </c>
      <c r="P17" s="104"/>
      <c r="Q17" s="102" t="s">
        <v>1157</v>
      </c>
      <c r="R17" s="34" t="s">
        <v>990</v>
      </c>
      <c r="S17" s="34" t="s">
        <v>1168</v>
      </c>
      <c r="T17" s="34" t="s">
        <v>1168</v>
      </c>
      <c r="U17" s="34" t="s">
        <v>1165</v>
      </c>
      <c r="V17" s="102" t="s">
        <v>1166</v>
      </c>
      <c r="W17" s="34" t="s">
        <v>1167</v>
      </c>
      <c r="X17" s="34" t="s">
        <v>1168</v>
      </c>
      <c r="Y17" s="34" t="s">
        <v>1168</v>
      </c>
      <c r="Z17" s="102" t="s">
        <v>1165</v>
      </c>
      <c r="AA17" s="34" t="s">
        <v>1159</v>
      </c>
      <c r="AB17" s="25" t="s">
        <v>1169</v>
      </c>
      <c r="AC17" s="28" t="s">
        <v>1170</v>
      </c>
      <c r="AD17" s="38"/>
      <c r="AE17" s="39" t="s">
        <v>1171</v>
      </c>
      <c r="AF17" s="40"/>
      <c r="AG17" s="39"/>
      <c r="AH17" s="39" t="s">
        <v>1172</v>
      </c>
      <c r="AI17" s="42"/>
      <c r="AJ17" s="98" t="s">
        <v>1173</v>
      </c>
    </row>
    <row r="18" spans="1:37" s="84" customFormat="1" ht="14.1" customHeight="1" thickBot="1">
      <c r="A18" s="183"/>
      <c r="B18" s="184"/>
      <c r="C18" s="185"/>
      <c r="D18" s="185"/>
      <c r="E18" s="185"/>
      <c r="F18" s="185"/>
      <c r="G18" s="184"/>
      <c r="H18" s="184"/>
      <c r="I18" s="185"/>
      <c r="J18" s="185"/>
      <c r="K18" s="185"/>
      <c r="L18" s="186"/>
      <c r="M18" s="184"/>
      <c r="N18" s="185"/>
      <c r="O18" s="185"/>
      <c r="P18" s="183"/>
      <c r="Q18" s="184"/>
      <c r="R18" s="185"/>
      <c r="S18" s="185"/>
      <c r="T18" s="185"/>
      <c r="U18" s="185"/>
      <c r="V18" s="184"/>
      <c r="W18" s="185"/>
      <c r="X18" s="185"/>
      <c r="Y18" s="185"/>
      <c r="Z18" s="184"/>
      <c r="AA18" s="185"/>
      <c r="AB18" s="45"/>
      <c r="AC18" s="48"/>
      <c r="AD18" s="49">
        <v>235</v>
      </c>
      <c r="AE18" s="49">
        <v>355</v>
      </c>
      <c r="AF18" s="49">
        <v>460</v>
      </c>
      <c r="AG18" s="49">
        <v>235</v>
      </c>
      <c r="AH18" s="49">
        <v>355</v>
      </c>
      <c r="AI18" s="50">
        <v>460</v>
      </c>
      <c r="AJ18" s="98" t="s">
        <v>1135</v>
      </c>
    </row>
    <row r="19" spans="1:37" s="190" customFormat="1" ht="13.5" customHeight="1" thickTop="1">
      <c r="A19" s="187"/>
      <c r="B19" s="55">
        <f>COUNT(B20:B259)</f>
        <v>38</v>
      </c>
      <c r="C19" s="187"/>
      <c r="D19" s="187"/>
      <c r="E19" s="187"/>
      <c r="F19" s="187"/>
      <c r="G19" s="187"/>
      <c r="H19" s="187"/>
      <c r="I19" s="187"/>
      <c r="J19" s="187"/>
      <c r="K19" s="187"/>
      <c r="L19" s="188"/>
      <c r="M19" s="187"/>
      <c r="N19" s="187"/>
      <c r="O19" s="187"/>
      <c r="P19" s="187"/>
      <c r="Q19" s="187"/>
      <c r="R19" s="187"/>
      <c r="S19" s="187"/>
      <c r="T19" s="187"/>
      <c r="U19" s="187"/>
      <c r="V19" s="187"/>
      <c r="W19" s="187"/>
      <c r="X19" s="187"/>
      <c r="Y19" s="187"/>
      <c r="Z19" s="187"/>
      <c r="AA19" s="187"/>
      <c r="AB19" s="189"/>
      <c r="AC19" s="189"/>
      <c r="AD19" s="189"/>
      <c r="AE19" s="189"/>
      <c r="AF19" s="189"/>
      <c r="AG19" s="189"/>
      <c r="AH19" s="189"/>
      <c r="AI19" s="189"/>
      <c r="AJ19" s="141" t="s">
        <v>1174</v>
      </c>
    </row>
    <row r="20" spans="1:37" s="190" customFormat="1" ht="13.5" customHeight="1">
      <c r="A20" s="124" t="s">
        <v>991</v>
      </c>
      <c r="B20" s="191">
        <v>54.1</v>
      </c>
      <c r="C20" s="126">
        <v>244</v>
      </c>
      <c r="D20" s="126">
        <v>260</v>
      </c>
      <c r="E20" s="127">
        <v>6.5</v>
      </c>
      <c r="F20" s="127">
        <v>9.5</v>
      </c>
      <c r="G20" s="133">
        <v>24</v>
      </c>
      <c r="H20" s="134">
        <v>68.97</v>
      </c>
      <c r="I20" s="126">
        <v>225</v>
      </c>
      <c r="J20" s="126">
        <v>177</v>
      </c>
      <c r="K20" s="126" t="s">
        <v>1227</v>
      </c>
      <c r="L20" s="129">
        <v>110</v>
      </c>
      <c r="M20" s="130">
        <v>158</v>
      </c>
      <c r="N20" s="132">
        <v>1.47</v>
      </c>
      <c r="O20" s="132">
        <v>27.22</v>
      </c>
      <c r="P20" s="124" t="s">
        <v>991</v>
      </c>
      <c r="Q20" s="125">
        <v>54.1</v>
      </c>
      <c r="R20" s="129">
        <v>7981</v>
      </c>
      <c r="S20" s="127">
        <v>654.1</v>
      </c>
      <c r="T20" s="127">
        <v>714.5</v>
      </c>
      <c r="U20" s="132">
        <v>10.76</v>
      </c>
      <c r="V20" s="134">
        <v>24.75</v>
      </c>
      <c r="W20" s="129">
        <v>2788</v>
      </c>
      <c r="X20" s="127">
        <v>214.5</v>
      </c>
      <c r="Y20" s="127">
        <v>327.7</v>
      </c>
      <c r="Z20" s="134">
        <v>6.36</v>
      </c>
      <c r="AA20" s="132">
        <v>53.62</v>
      </c>
      <c r="AB20" s="41">
        <v>30.31</v>
      </c>
      <c r="AC20" s="63">
        <v>382.6</v>
      </c>
      <c r="AD20" s="41">
        <v>3</v>
      </c>
      <c r="AE20" s="41">
        <v>4</v>
      </c>
      <c r="AF20" s="64" t="s">
        <v>1176</v>
      </c>
      <c r="AG20" s="41">
        <v>3</v>
      </c>
      <c r="AH20" s="41">
        <v>4</v>
      </c>
      <c r="AI20" s="63" t="s">
        <v>1176</v>
      </c>
      <c r="AJ20" s="41"/>
      <c r="AK20" s="190">
        <v>13</v>
      </c>
    </row>
    <row r="21" spans="1:37" s="190" customFormat="1" ht="16.5" customHeight="1">
      <c r="A21" s="124" t="s">
        <v>992</v>
      </c>
      <c r="B21" s="191">
        <v>68.2</v>
      </c>
      <c r="C21" s="126">
        <v>250</v>
      </c>
      <c r="D21" s="126">
        <v>260</v>
      </c>
      <c r="E21" s="127">
        <v>7.5</v>
      </c>
      <c r="F21" s="127">
        <v>12.5</v>
      </c>
      <c r="G21" s="133">
        <v>24</v>
      </c>
      <c r="H21" s="134">
        <v>86.82</v>
      </c>
      <c r="I21" s="126">
        <v>225</v>
      </c>
      <c r="J21" s="126">
        <v>177</v>
      </c>
      <c r="K21" s="126" t="s">
        <v>1227</v>
      </c>
      <c r="L21" s="129">
        <v>110</v>
      </c>
      <c r="M21" s="130">
        <v>158</v>
      </c>
      <c r="N21" s="132">
        <v>1.48</v>
      </c>
      <c r="O21" s="132">
        <v>21.77</v>
      </c>
      <c r="P21" s="124" t="s">
        <v>992</v>
      </c>
      <c r="Q21" s="125">
        <v>68.2</v>
      </c>
      <c r="R21" s="129">
        <v>10450</v>
      </c>
      <c r="S21" s="127">
        <v>836.4</v>
      </c>
      <c r="T21" s="127">
        <v>919.8</v>
      </c>
      <c r="U21" s="132">
        <v>10.97</v>
      </c>
      <c r="V21" s="134">
        <v>28.76</v>
      </c>
      <c r="W21" s="129">
        <v>3668</v>
      </c>
      <c r="X21" s="127">
        <v>282.10000000000002</v>
      </c>
      <c r="Y21" s="127">
        <v>430.2</v>
      </c>
      <c r="Z21" s="134">
        <v>6.5</v>
      </c>
      <c r="AA21" s="132">
        <v>60.62</v>
      </c>
      <c r="AB21" s="152">
        <v>52.37</v>
      </c>
      <c r="AC21" s="154">
        <v>516.4</v>
      </c>
      <c r="AD21" s="41">
        <v>2</v>
      </c>
      <c r="AE21" s="41">
        <v>3</v>
      </c>
      <c r="AF21" s="64" t="s">
        <v>1176</v>
      </c>
      <c r="AG21" s="41">
        <v>2</v>
      </c>
      <c r="AH21" s="41">
        <v>3</v>
      </c>
      <c r="AI21" s="63" t="s">
        <v>1176</v>
      </c>
      <c r="AJ21" s="41"/>
      <c r="AK21" s="190">
        <v>14</v>
      </c>
    </row>
    <row r="22" spans="1:37" s="190" customFormat="1" ht="13.5" customHeight="1">
      <c r="A22" s="124" t="s">
        <v>993</v>
      </c>
      <c r="B22" s="191">
        <v>93</v>
      </c>
      <c r="C22" s="126">
        <v>260</v>
      </c>
      <c r="D22" s="126">
        <v>260</v>
      </c>
      <c r="E22" s="127">
        <v>10</v>
      </c>
      <c r="F22" s="127">
        <v>17.5</v>
      </c>
      <c r="G22" s="133">
        <v>24</v>
      </c>
      <c r="H22" s="125">
        <v>118.4</v>
      </c>
      <c r="I22" s="126">
        <v>225</v>
      </c>
      <c r="J22" s="126">
        <v>177</v>
      </c>
      <c r="K22" s="126" t="s">
        <v>1227</v>
      </c>
      <c r="L22" s="129">
        <v>114</v>
      </c>
      <c r="M22" s="130">
        <v>158</v>
      </c>
      <c r="N22" s="132">
        <v>1.5</v>
      </c>
      <c r="O22" s="132">
        <v>16.12</v>
      </c>
      <c r="P22" s="124" t="s">
        <v>993</v>
      </c>
      <c r="Q22" s="125">
        <v>93</v>
      </c>
      <c r="R22" s="129">
        <v>14920</v>
      </c>
      <c r="S22" s="129">
        <v>1148</v>
      </c>
      <c r="T22" s="129">
        <v>1283</v>
      </c>
      <c r="U22" s="132">
        <v>11.22</v>
      </c>
      <c r="V22" s="134">
        <v>37.590000000000003</v>
      </c>
      <c r="W22" s="129">
        <v>5135</v>
      </c>
      <c r="X22" s="127">
        <v>395</v>
      </c>
      <c r="Y22" s="127">
        <v>602.20000000000005</v>
      </c>
      <c r="Z22" s="134">
        <v>6.58</v>
      </c>
      <c r="AA22" s="132">
        <v>73.12</v>
      </c>
      <c r="AB22" s="152">
        <v>123.8</v>
      </c>
      <c r="AC22" s="154">
        <v>753.7</v>
      </c>
      <c r="AD22" s="41">
        <v>1</v>
      </c>
      <c r="AE22" s="41">
        <v>1</v>
      </c>
      <c r="AF22" s="64">
        <v>2</v>
      </c>
      <c r="AG22" s="41">
        <v>1</v>
      </c>
      <c r="AH22" s="41">
        <v>1</v>
      </c>
      <c r="AI22" s="63">
        <v>2</v>
      </c>
      <c r="AJ22" s="41" t="s">
        <v>1221</v>
      </c>
      <c r="AK22" s="209">
        <v>15</v>
      </c>
    </row>
    <row r="23" spans="1:37" s="190" customFormat="1" ht="13.5" customHeight="1">
      <c r="A23" s="124" t="s">
        <v>994</v>
      </c>
      <c r="B23" s="192">
        <v>114</v>
      </c>
      <c r="C23" s="126">
        <v>268</v>
      </c>
      <c r="D23" s="126">
        <v>262</v>
      </c>
      <c r="E23" s="127">
        <v>12.5</v>
      </c>
      <c r="F23" s="127">
        <v>21.5</v>
      </c>
      <c r="G23" s="133">
        <v>24</v>
      </c>
      <c r="H23" s="125">
        <v>145.69999999999999</v>
      </c>
      <c r="I23" s="126">
        <v>225</v>
      </c>
      <c r="J23" s="126">
        <v>177</v>
      </c>
      <c r="K23" s="126" t="s">
        <v>1227</v>
      </c>
      <c r="L23" s="129">
        <v>116</v>
      </c>
      <c r="M23" s="130">
        <v>160</v>
      </c>
      <c r="N23" s="132">
        <v>1.52</v>
      </c>
      <c r="O23" s="132">
        <v>13.27</v>
      </c>
      <c r="P23" s="124" t="s">
        <v>994</v>
      </c>
      <c r="Q23" s="130">
        <v>114</v>
      </c>
      <c r="R23" s="129">
        <v>18910</v>
      </c>
      <c r="S23" s="129">
        <v>1411</v>
      </c>
      <c r="T23" s="129">
        <v>1600</v>
      </c>
      <c r="U23" s="132">
        <v>11.39</v>
      </c>
      <c r="V23" s="134">
        <v>46.08</v>
      </c>
      <c r="W23" s="129">
        <v>6456</v>
      </c>
      <c r="X23" s="127">
        <v>492.8</v>
      </c>
      <c r="Y23" s="127">
        <v>752.5</v>
      </c>
      <c r="Z23" s="134">
        <v>6.66</v>
      </c>
      <c r="AA23" s="132">
        <v>83.62</v>
      </c>
      <c r="AB23" s="152">
        <v>222.4</v>
      </c>
      <c r="AC23" s="154">
        <v>979</v>
      </c>
      <c r="AD23" s="41">
        <v>1</v>
      </c>
      <c r="AE23" s="41">
        <v>1</v>
      </c>
      <c r="AF23" s="64">
        <v>1</v>
      </c>
      <c r="AG23" s="41">
        <v>1</v>
      </c>
      <c r="AH23" s="41">
        <v>1</v>
      </c>
      <c r="AI23" s="63">
        <v>1</v>
      </c>
      <c r="AJ23" s="41" t="s">
        <v>1221</v>
      </c>
      <c r="AK23" s="209">
        <v>16</v>
      </c>
    </row>
    <row r="24" spans="1:37" s="193" customFormat="1" ht="13.5" customHeight="1">
      <c r="A24" s="124" t="s">
        <v>995</v>
      </c>
      <c r="B24" s="192">
        <v>142</v>
      </c>
      <c r="C24" s="126">
        <v>278</v>
      </c>
      <c r="D24" s="126">
        <v>265</v>
      </c>
      <c r="E24" s="127">
        <v>15.5</v>
      </c>
      <c r="F24" s="127">
        <v>26.5</v>
      </c>
      <c r="G24" s="133">
        <v>24</v>
      </c>
      <c r="H24" s="125">
        <v>180.3</v>
      </c>
      <c r="I24" s="126">
        <v>225</v>
      </c>
      <c r="J24" s="126">
        <v>177</v>
      </c>
      <c r="K24" s="126" t="s">
        <v>1227</v>
      </c>
      <c r="L24" s="129">
        <v>120</v>
      </c>
      <c r="M24" s="130">
        <v>164</v>
      </c>
      <c r="N24" s="132">
        <v>1.54</v>
      </c>
      <c r="O24" s="132">
        <v>10.91</v>
      </c>
      <c r="P24" s="124" t="s">
        <v>995</v>
      </c>
      <c r="Q24" s="130">
        <v>142</v>
      </c>
      <c r="R24" s="129">
        <v>24330</v>
      </c>
      <c r="S24" s="129">
        <v>1750</v>
      </c>
      <c r="T24" s="129">
        <v>2015</v>
      </c>
      <c r="U24" s="132">
        <v>11.62</v>
      </c>
      <c r="V24" s="134">
        <v>56.65</v>
      </c>
      <c r="W24" s="129">
        <v>8236</v>
      </c>
      <c r="X24" s="127">
        <v>621.6</v>
      </c>
      <c r="Y24" s="127">
        <v>950.5</v>
      </c>
      <c r="Z24" s="134">
        <v>6.76</v>
      </c>
      <c r="AA24" s="132">
        <v>96.62</v>
      </c>
      <c r="AB24" s="152">
        <v>406.8</v>
      </c>
      <c r="AC24" s="154">
        <v>1300</v>
      </c>
      <c r="AD24" s="41">
        <v>1</v>
      </c>
      <c r="AE24" s="41">
        <v>1</v>
      </c>
      <c r="AF24" s="64">
        <v>1</v>
      </c>
      <c r="AG24" s="41">
        <v>1</v>
      </c>
      <c r="AH24" s="41">
        <v>1</v>
      </c>
      <c r="AI24" s="63">
        <v>1</v>
      </c>
      <c r="AJ24" s="41" t="s">
        <v>1221</v>
      </c>
      <c r="AK24" s="98">
        <v>17</v>
      </c>
    </row>
    <row r="25" spans="1:37" s="194" customFormat="1" ht="13.5" customHeight="1">
      <c r="A25" s="124" t="s">
        <v>996</v>
      </c>
      <c r="B25" s="192">
        <v>172</v>
      </c>
      <c r="C25" s="126">
        <v>290</v>
      </c>
      <c r="D25" s="126">
        <v>268</v>
      </c>
      <c r="E25" s="127">
        <v>18</v>
      </c>
      <c r="F25" s="127">
        <v>32.5</v>
      </c>
      <c r="G25" s="133">
        <v>24</v>
      </c>
      <c r="H25" s="125">
        <v>219.6</v>
      </c>
      <c r="I25" s="126">
        <v>225</v>
      </c>
      <c r="J25" s="126">
        <v>177</v>
      </c>
      <c r="K25" s="126" t="s">
        <v>1227</v>
      </c>
      <c r="L25" s="129">
        <v>122</v>
      </c>
      <c r="M25" s="130">
        <v>166</v>
      </c>
      <c r="N25" s="132">
        <v>1.57</v>
      </c>
      <c r="O25" s="132">
        <v>9.1300000000000008</v>
      </c>
      <c r="P25" s="124" t="s">
        <v>996</v>
      </c>
      <c r="Q25" s="130">
        <v>172</v>
      </c>
      <c r="R25" s="129">
        <v>31310</v>
      </c>
      <c r="S25" s="129">
        <v>2159</v>
      </c>
      <c r="T25" s="129">
        <v>2524</v>
      </c>
      <c r="U25" s="132">
        <v>11.94</v>
      </c>
      <c r="V25" s="134">
        <v>66.89</v>
      </c>
      <c r="W25" s="129">
        <v>10450</v>
      </c>
      <c r="X25" s="127">
        <v>779.7</v>
      </c>
      <c r="Y25" s="129">
        <v>1192</v>
      </c>
      <c r="Z25" s="134">
        <v>6.9</v>
      </c>
      <c r="AA25" s="132">
        <v>111.1</v>
      </c>
      <c r="AB25" s="152">
        <v>719</v>
      </c>
      <c r="AC25" s="154">
        <v>1728</v>
      </c>
      <c r="AD25" s="41">
        <v>1</v>
      </c>
      <c r="AE25" s="41">
        <v>1</v>
      </c>
      <c r="AF25" s="64">
        <v>1</v>
      </c>
      <c r="AG25" s="41">
        <v>1</v>
      </c>
      <c r="AH25" s="41">
        <v>1</v>
      </c>
      <c r="AI25" s="63">
        <v>1</v>
      </c>
      <c r="AJ25" s="41" t="s">
        <v>1221</v>
      </c>
      <c r="AK25" s="141">
        <v>18</v>
      </c>
    </row>
    <row r="26" spans="1:37" s="194" customFormat="1" ht="13.5" customHeight="1">
      <c r="A26" s="124" t="s">
        <v>997</v>
      </c>
      <c r="B26" s="191">
        <v>74.2</v>
      </c>
      <c r="C26" s="126">
        <v>301</v>
      </c>
      <c r="D26" s="126">
        <v>300</v>
      </c>
      <c r="E26" s="127">
        <v>8</v>
      </c>
      <c r="F26" s="127">
        <v>11</v>
      </c>
      <c r="G26" s="133">
        <v>27</v>
      </c>
      <c r="H26" s="134">
        <v>94.58</v>
      </c>
      <c r="I26" s="126">
        <v>279</v>
      </c>
      <c r="J26" s="126">
        <v>225</v>
      </c>
      <c r="K26" s="126" t="s">
        <v>1227</v>
      </c>
      <c r="L26" s="129">
        <v>118</v>
      </c>
      <c r="M26" s="130">
        <v>198</v>
      </c>
      <c r="N26" s="132">
        <v>1.74</v>
      </c>
      <c r="O26" s="132">
        <v>23.43</v>
      </c>
      <c r="P26" s="124" t="s">
        <v>997</v>
      </c>
      <c r="Q26" s="125">
        <v>74.2</v>
      </c>
      <c r="R26" s="129">
        <v>16450</v>
      </c>
      <c r="S26" s="129">
        <v>1093</v>
      </c>
      <c r="T26" s="129">
        <v>1196</v>
      </c>
      <c r="U26" s="132">
        <v>13.19</v>
      </c>
      <c r="V26" s="134">
        <v>35.4</v>
      </c>
      <c r="W26" s="129">
        <v>4959</v>
      </c>
      <c r="X26" s="127">
        <v>330.6</v>
      </c>
      <c r="Y26" s="127">
        <v>505.7</v>
      </c>
      <c r="Z26" s="134">
        <v>7.24</v>
      </c>
      <c r="AA26" s="132">
        <v>61.63</v>
      </c>
      <c r="AB26" s="152">
        <v>55.87</v>
      </c>
      <c r="AC26" s="154">
        <v>1041</v>
      </c>
      <c r="AD26" s="41">
        <v>3</v>
      </c>
      <c r="AE26" s="41">
        <v>4</v>
      </c>
      <c r="AF26" s="64" t="s">
        <v>1176</v>
      </c>
      <c r="AG26" s="41">
        <v>3</v>
      </c>
      <c r="AH26" s="41">
        <v>4</v>
      </c>
      <c r="AI26" s="63" t="s">
        <v>1176</v>
      </c>
      <c r="AJ26" s="41"/>
      <c r="AK26" s="141">
        <v>20</v>
      </c>
    </row>
    <row r="27" spans="1:37" s="194" customFormat="1" ht="13.5" customHeight="1">
      <c r="A27" s="124" t="s">
        <v>998</v>
      </c>
      <c r="B27" s="191">
        <v>97.6</v>
      </c>
      <c r="C27" s="126">
        <v>310</v>
      </c>
      <c r="D27" s="126">
        <v>300</v>
      </c>
      <c r="E27" s="127">
        <v>9</v>
      </c>
      <c r="F27" s="127">
        <v>15.5</v>
      </c>
      <c r="G27" s="133">
        <v>27</v>
      </c>
      <c r="H27" s="125">
        <v>124.4</v>
      </c>
      <c r="I27" s="126">
        <v>279</v>
      </c>
      <c r="J27" s="126">
        <v>225</v>
      </c>
      <c r="K27" s="126" t="s">
        <v>1227</v>
      </c>
      <c r="L27" s="129">
        <v>118</v>
      </c>
      <c r="M27" s="130">
        <v>198</v>
      </c>
      <c r="N27" s="132">
        <v>1.76</v>
      </c>
      <c r="O27" s="132">
        <v>17.98</v>
      </c>
      <c r="P27" s="124" t="s">
        <v>998</v>
      </c>
      <c r="Q27" s="125">
        <v>97.6</v>
      </c>
      <c r="R27" s="129">
        <v>22930</v>
      </c>
      <c r="S27" s="129">
        <v>1479</v>
      </c>
      <c r="T27" s="129">
        <v>1628</v>
      </c>
      <c r="U27" s="132">
        <v>13.58</v>
      </c>
      <c r="V27" s="134">
        <v>41.13</v>
      </c>
      <c r="W27" s="129">
        <v>6985</v>
      </c>
      <c r="X27" s="127">
        <v>465.7</v>
      </c>
      <c r="Y27" s="127">
        <v>709.7</v>
      </c>
      <c r="Z27" s="134">
        <v>7.49</v>
      </c>
      <c r="AA27" s="132">
        <v>71.63</v>
      </c>
      <c r="AB27" s="152">
        <v>108</v>
      </c>
      <c r="AC27" s="154">
        <v>1512</v>
      </c>
      <c r="AD27" s="41">
        <v>1</v>
      </c>
      <c r="AE27" s="41">
        <v>3</v>
      </c>
      <c r="AF27" s="64">
        <v>3</v>
      </c>
      <c r="AG27" s="41">
        <v>1</v>
      </c>
      <c r="AH27" s="41">
        <v>3</v>
      </c>
      <c r="AI27" s="63">
        <v>3</v>
      </c>
      <c r="AJ27" s="41" t="s">
        <v>1221</v>
      </c>
      <c r="AK27" s="141">
        <v>21</v>
      </c>
    </row>
    <row r="28" spans="1:37" s="194" customFormat="1" ht="13.5" customHeight="1">
      <c r="A28" s="124" t="s">
        <v>999</v>
      </c>
      <c r="B28" s="192">
        <v>127</v>
      </c>
      <c r="C28" s="126">
        <v>320</v>
      </c>
      <c r="D28" s="126">
        <v>300</v>
      </c>
      <c r="E28" s="127">
        <v>11.5</v>
      </c>
      <c r="F28" s="127">
        <v>20.5</v>
      </c>
      <c r="G28" s="133">
        <v>27</v>
      </c>
      <c r="H28" s="125">
        <v>161.30000000000001</v>
      </c>
      <c r="I28" s="126">
        <v>279</v>
      </c>
      <c r="J28" s="126">
        <v>225</v>
      </c>
      <c r="K28" s="126" t="s">
        <v>1227</v>
      </c>
      <c r="L28" s="129">
        <v>122</v>
      </c>
      <c r="M28" s="130">
        <v>198</v>
      </c>
      <c r="N28" s="132">
        <v>1.77</v>
      </c>
      <c r="O28" s="132">
        <v>13.98</v>
      </c>
      <c r="P28" s="124" t="s">
        <v>999</v>
      </c>
      <c r="Q28" s="130">
        <v>127</v>
      </c>
      <c r="R28" s="129">
        <v>30820</v>
      </c>
      <c r="S28" s="129">
        <v>1926</v>
      </c>
      <c r="T28" s="129">
        <v>2149</v>
      </c>
      <c r="U28" s="132">
        <v>13.82</v>
      </c>
      <c r="V28" s="134">
        <v>51.77</v>
      </c>
      <c r="W28" s="129">
        <v>9239</v>
      </c>
      <c r="X28" s="127">
        <v>615.9</v>
      </c>
      <c r="Y28" s="127">
        <v>939.1</v>
      </c>
      <c r="Z28" s="134">
        <v>7.57</v>
      </c>
      <c r="AA28" s="132">
        <v>84.13</v>
      </c>
      <c r="AB28" s="152">
        <v>225.1</v>
      </c>
      <c r="AC28" s="154">
        <v>2069</v>
      </c>
      <c r="AD28" s="41">
        <v>1</v>
      </c>
      <c r="AE28" s="41">
        <v>1</v>
      </c>
      <c r="AF28" s="64">
        <v>2</v>
      </c>
      <c r="AG28" s="41">
        <v>1</v>
      </c>
      <c r="AH28" s="41">
        <v>1</v>
      </c>
      <c r="AI28" s="63">
        <v>2</v>
      </c>
      <c r="AJ28" s="41" t="s">
        <v>1221</v>
      </c>
      <c r="AK28" s="141">
        <v>22</v>
      </c>
    </row>
    <row r="29" spans="1:37" s="194" customFormat="1" ht="13.5" customHeight="1">
      <c r="A29" s="124" t="s">
        <v>1000</v>
      </c>
      <c r="B29" s="192">
        <v>158</v>
      </c>
      <c r="C29" s="126">
        <v>330</v>
      </c>
      <c r="D29" s="126">
        <v>303</v>
      </c>
      <c r="E29" s="127">
        <v>14.5</v>
      </c>
      <c r="F29" s="127">
        <v>25.5</v>
      </c>
      <c r="G29" s="133">
        <v>27</v>
      </c>
      <c r="H29" s="125">
        <v>201.2</v>
      </c>
      <c r="I29" s="126">
        <v>279</v>
      </c>
      <c r="J29" s="126">
        <v>225</v>
      </c>
      <c r="K29" s="126" t="s">
        <v>1227</v>
      </c>
      <c r="L29" s="129">
        <v>124</v>
      </c>
      <c r="M29" s="130">
        <v>202</v>
      </c>
      <c r="N29" s="132">
        <v>1.8</v>
      </c>
      <c r="O29" s="132">
        <v>11.37</v>
      </c>
      <c r="P29" s="124" t="s">
        <v>1000</v>
      </c>
      <c r="Q29" s="130">
        <v>158</v>
      </c>
      <c r="R29" s="129">
        <v>39640</v>
      </c>
      <c r="S29" s="129">
        <v>2403</v>
      </c>
      <c r="T29" s="129">
        <v>2718</v>
      </c>
      <c r="U29" s="132">
        <v>14.04</v>
      </c>
      <c r="V29" s="134">
        <v>64.180000000000007</v>
      </c>
      <c r="W29" s="129">
        <v>11840</v>
      </c>
      <c r="X29" s="127">
        <v>781.7</v>
      </c>
      <c r="Y29" s="129">
        <v>1194</v>
      </c>
      <c r="Z29" s="134">
        <v>7.67</v>
      </c>
      <c r="AA29" s="132">
        <v>97.13</v>
      </c>
      <c r="AB29" s="152">
        <v>420.5</v>
      </c>
      <c r="AC29" s="154">
        <v>2741</v>
      </c>
      <c r="AD29" s="41">
        <v>1</v>
      </c>
      <c r="AE29" s="41">
        <v>1</v>
      </c>
      <c r="AF29" s="64">
        <v>1</v>
      </c>
      <c r="AG29" s="41">
        <v>1</v>
      </c>
      <c r="AH29" s="41">
        <v>1</v>
      </c>
      <c r="AI29" s="63">
        <v>1</v>
      </c>
      <c r="AJ29" s="41" t="s">
        <v>1221</v>
      </c>
      <c r="AK29" s="141">
        <v>23</v>
      </c>
    </row>
    <row r="30" spans="1:37" s="194" customFormat="1" ht="13.5" customHeight="1">
      <c r="A30" s="124" t="s">
        <v>1001</v>
      </c>
      <c r="B30" s="192">
        <v>198</v>
      </c>
      <c r="C30" s="126">
        <v>343</v>
      </c>
      <c r="D30" s="126">
        <v>306</v>
      </c>
      <c r="E30" s="127">
        <v>18</v>
      </c>
      <c r="F30" s="127">
        <v>32</v>
      </c>
      <c r="G30" s="133">
        <v>27</v>
      </c>
      <c r="H30" s="125">
        <v>252.3</v>
      </c>
      <c r="I30" s="126">
        <v>279</v>
      </c>
      <c r="J30" s="126">
        <v>225</v>
      </c>
      <c r="K30" s="126" t="s">
        <v>1227</v>
      </c>
      <c r="L30" s="129">
        <v>128</v>
      </c>
      <c r="M30" s="130">
        <v>204</v>
      </c>
      <c r="N30" s="132">
        <v>1.83</v>
      </c>
      <c r="O30" s="132">
        <v>9.23</v>
      </c>
      <c r="P30" s="124" t="s">
        <v>1001</v>
      </c>
      <c r="Q30" s="130">
        <v>198</v>
      </c>
      <c r="R30" s="129">
        <v>51900</v>
      </c>
      <c r="S30" s="129">
        <v>3026</v>
      </c>
      <c r="T30" s="129">
        <v>3479</v>
      </c>
      <c r="U30" s="132">
        <v>14.34</v>
      </c>
      <c r="V30" s="134">
        <v>79.52</v>
      </c>
      <c r="W30" s="129">
        <v>15310</v>
      </c>
      <c r="X30" s="129">
        <v>1001</v>
      </c>
      <c r="Y30" s="129">
        <v>1530</v>
      </c>
      <c r="Z30" s="134">
        <v>7.79</v>
      </c>
      <c r="AA30" s="127">
        <v>113.6</v>
      </c>
      <c r="AB30" s="152">
        <v>805.3</v>
      </c>
      <c r="AC30" s="154">
        <v>3695</v>
      </c>
      <c r="AD30" s="41">
        <v>1</v>
      </c>
      <c r="AE30" s="41">
        <v>1</v>
      </c>
      <c r="AF30" s="64">
        <v>1</v>
      </c>
      <c r="AG30" s="41">
        <v>1</v>
      </c>
      <c r="AH30" s="41">
        <v>1</v>
      </c>
      <c r="AI30" s="63">
        <v>1</v>
      </c>
      <c r="AJ30" s="41" t="s">
        <v>1221</v>
      </c>
      <c r="AK30" s="141">
        <v>24</v>
      </c>
    </row>
    <row r="31" spans="1:37" s="194" customFormat="1" ht="13.5" customHeight="1">
      <c r="A31" s="54" t="s">
        <v>1002</v>
      </c>
      <c r="B31" s="65">
        <v>245</v>
      </c>
      <c r="C31" s="41">
        <v>359</v>
      </c>
      <c r="D31" s="41">
        <v>309</v>
      </c>
      <c r="E31" s="57">
        <v>21</v>
      </c>
      <c r="F31" s="57">
        <v>40</v>
      </c>
      <c r="G31" s="64">
        <v>27</v>
      </c>
      <c r="H31" s="72">
        <v>312</v>
      </c>
      <c r="I31" s="41">
        <v>279</v>
      </c>
      <c r="J31" s="41">
        <v>225</v>
      </c>
      <c r="K31" s="41" t="s">
        <v>1227</v>
      </c>
      <c r="L31" s="56">
        <v>132</v>
      </c>
      <c r="M31" s="59">
        <v>204</v>
      </c>
      <c r="N31" s="61">
        <v>1.87</v>
      </c>
      <c r="O31" s="61">
        <v>7.62</v>
      </c>
      <c r="P31" s="54" t="s">
        <v>1002</v>
      </c>
      <c r="Q31" s="59">
        <v>245</v>
      </c>
      <c r="R31" s="56">
        <v>68130</v>
      </c>
      <c r="S31" s="56">
        <v>3796</v>
      </c>
      <c r="T31" s="56">
        <v>4435</v>
      </c>
      <c r="U31" s="61">
        <v>14.78</v>
      </c>
      <c r="V31" s="62">
        <v>94.85</v>
      </c>
      <c r="W31" s="56">
        <v>19710</v>
      </c>
      <c r="X31" s="56">
        <v>1276</v>
      </c>
      <c r="Y31" s="56">
        <v>1951</v>
      </c>
      <c r="Z31" s="62">
        <v>7.95</v>
      </c>
      <c r="AA31" s="57">
        <v>132.6</v>
      </c>
      <c r="AB31" s="152">
        <v>1501</v>
      </c>
      <c r="AC31" s="154">
        <v>5004</v>
      </c>
      <c r="AD31" s="41">
        <v>1</v>
      </c>
      <c r="AE31" s="41">
        <v>1</v>
      </c>
      <c r="AF31" s="64">
        <v>1</v>
      </c>
      <c r="AG31" s="41">
        <v>1</v>
      </c>
      <c r="AH31" s="41">
        <v>1</v>
      </c>
      <c r="AI31" s="63">
        <v>1</v>
      </c>
      <c r="AJ31" s="41" t="s">
        <v>1221</v>
      </c>
      <c r="AK31" s="141">
        <v>25</v>
      </c>
    </row>
    <row r="32" spans="1:37" s="194" customFormat="1" ht="13.5" customHeight="1">
      <c r="A32" s="124" t="s">
        <v>1003</v>
      </c>
      <c r="B32" s="192">
        <v>300</v>
      </c>
      <c r="C32" s="126">
        <v>375</v>
      </c>
      <c r="D32" s="126">
        <v>313</v>
      </c>
      <c r="E32" s="127">
        <v>27</v>
      </c>
      <c r="F32" s="127">
        <v>48</v>
      </c>
      <c r="G32" s="133">
        <v>27</v>
      </c>
      <c r="H32" s="125">
        <v>382.1</v>
      </c>
      <c r="I32" s="126">
        <v>279</v>
      </c>
      <c r="J32" s="126">
        <v>225</v>
      </c>
      <c r="K32" s="126" t="s">
        <v>1227</v>
      </c>
      <c r="L32" s="129">
        <v>138</v>
      </c>
      <c r="M32" s="130">
        <v>208</v>
      </c>
      <c r="N32" s="132">
        <v>1.9</v>
      </c>
      <c r="O32" s="132">
        <v>6.34</v>
      </c>
      <c r="P32" s="124" t="s">
        <v>1003</v>
      </c>
      <c r="Q32" s="130">
        <v>300</v>
      </c>
      <c r="R32" s="129">
        <v>86900</v>
      </c>
      <c r="S32" s="129">
        <v>4635</v>
      </c>
      <c r="T32" s="129">
        <v>5522</v>
      </c>
      <c r="U32" s="132">
        <v>15.08</v>
      </c>
      <c r="V32" s="134">
        <v>120.47</v>
      </c>
      <c r="W32" s="129">
        <v>24600</v>
      </c>
      <c r="X32" s="129">
        <v>1572</v>
      </c>
      <c r="Y32" s="129">
        <v>2414</v>
      </c>
      <c r="Z32" s="134">
        <v>8.02</v>
      </c>
      <c r="AA32" s="127">
        <v>154.6</v>
      </c>
      <c r="AB32" s="152">
        <v>2650</v>
      </c>
      <c r="AC32" s="154">
        <v>6558</v>
      </c>
      <c r="AD32" s="41">
        <v>1</v>
      </c>
      <c r="AE32" s="41">
        <v>1</v>
      </c>
      <c r="AF32" s="64">
        <v>1</v>
      </c>
      <c r="AG32" s="41">
        <v>1</v>
      </c>
      <c r="AH32" s="41">
        <v>1</v>
      </c>
      <c r="AI32" s="63">
        <v>1</v>
      </c>
      <c r="AJ32" s="41" t="s">
        <v>1221</v>
      </c>
      <c r="AK32" s="141">
        <v>26</v>
      </c>
    </row>
    <row r="33" spans="1:37" s="194" customFormat="1" ht="13.5" customHeight="1">
      <c r="A33" s="124" t="s">
        <v>1004</v>
      </c>
      <c r="B33" s="192">
        <v>134</v>
      </c>
      <c r="C33" s="126">
        <v>356</v>
      </c>
      <c r="D33" s="126">
        <v>369</v>
      </c>
      <c r="E33" s="127">
        <v>11.2</v>
      </c>
      <c r="F33" s="127">
        <v>18</v>
      </c>
      <c r="G33" s="133">
        <v>15</v>
      </c>
      <c r="H33" s="125">
        <v>170.6</v>
      </c>
      <c r="I33" s="126">
        <v>320</v>
      </c>
      <c r="J33" s="126">
        <v>290</v>
      </c>
      <c r="K33" s="126" t="s">
        <v>1227</v>
      </c>
      <c r="L33" s="129">
        <v>100</v>
      </c>
      <c r="M33" s="130">
        <v>264</v>
      </c>
      <c r="N33" s="132">
        <v>2.14</v>
      </c>
      <c r="O33" s="132">
        <v>15.98</v>
      </c>
      <c r="P33" s="124" t="s">
        <v>1004</v>
      </c>
      <c r="Q33" s="130">
        <v>134</v>
      </c>
      <c r="R33" s="129">
        <v>41510</v>
      </c>
      <c r="S33" s="129">
        <v>2332</v>
      </c>
      <c r="T33" s="129">
        <v>2562</v>
      </c>
      <c r="U33" s="132">
        <v>15.6</v>
      </c>
      <c r="V33" s="134">
        <v>45.19</v>
      </c>
      <c r="W33" s="129">
        <v>15080</v>
      </c>
      <c r="X33" s="127">
        <v>817.3</v>
      </c>
      <c r="Y33" s="127">
        <v>1237</v>
      </c>
      <c r="Z33" s="134">
        <v>9.4</v>
      </c>
      <c r="AA33" s="132">
        <v>64.77</v>
      </c>
      <c r="AB33" s="152">
        <v>168.8</v>
      </c>
      <c r="AC33" s="154">
        <v>4305</v>
      </c>
      <c r="AD33" s="41">
        <v>2</v>
      </c>
      <c r="AE33" s="41">
        <v>3</v>
      </c>
      <c r="AF33" s="64">
        <v>3</v>
      </c>
      <c r="AG33" s="41">
        <v>2</v>
      </c>
      <c r="AH33" s="41">
        <v>3</v>
      </c>
      <c r="AI33" s="63">
        <v>3</v>
      </c>
      <c r="AJ33" s="41" t="s">
        <v>1221</v>
      </c>
      <c r="AK33" s="141">
        <v>28</v>
      </c>
    </row>
    <row r="34" spans="1:37" s="194" customFormat="1" ht="13.5" customHeight="1">
      <c r="A34" s="124" t="s">
        <v>1005</v>
      </c>
      <c r="B34" s="192">
        <v>147</v>
      </c>
      <c r="C34" s="126">
        <v>360</v>
      </c>
      <c r="D34" s="126">
        <v>370</v>
      </c>
      <c r="E34" s="127">
        <v>12.3</v>
      </c>
      <c r="F34" s="127">
        <v>19.8</v>
      </c>
      <c r="G34" s="133">
        <v>15</v>
      </c>
      <c r="H34" s="125">
        <v>187.9</v>
      </c>
      <c r="I34" s="126">
        <v>320.39999999999998</v>
      </c>
      <c r="J34" s="126">
        <v>290.39999999999998</v>
      </c>
      <c r="K34" s="126" t="s">
        <v>1227</v>
      </c>
      <c r="L34" s="129">
        <v>100</v>
      </c>
      <c r="M34" s="130">
        <v>264</v>
      </c>
      <c r="N34" s="132">
        <v>2.15</v>
      </c>
      <c r="O34" s="132">
        <v>14.58</v>
      </c>
      <c r="P34" s="124" t="s">
        <v>1005</v>
      </c>
      <c r="Q34" s="130">
        <v>147</v>
      </c>
      <c r="R34" s="129">
        <v>46290</v>
      </c>
      <c r="S34" s="129">
        <v>2572</v>
      </c>
      <c r="T34" s="129">
        <v>2838</v>
      </c>
      <c r="U34" s="132">
        <v>15.7</v>
      </c>
      <c r="V34" s="134">
        <v>49.72</v>
      </c>
      <c r="W34" s="129">
        <v>16720</v>
      </c>
      <c r="X34" s="127">
        <v>903.9</v>
      </c>
      <c r="Y34" s="129">
        <v>1369</v>
      </c>
      <c r="Z34" s="134">
        <v>9.43</v>
      </c>
      <c r="AA34" s="132">
        <v>69.47</v>
      </c>
      <c r="AB34" s="152">
        <v>223.7</v>
      </c>
      <c r="AC34" s="154">
        <v>4836</v>
      </c>
      <c r="AD34" s="41">
        <v>1</v>
      </c>
      <c r="AE34" s="41">
        <v>3</v>
      </c>
      <c r="AF34" s="64">
        <v>3</v>
      </c>
      <c r="AG34" s="41">
        <v>1</v>
      </c>
      <c r="AH34" s="41">
        <v>3</v>
      </c>
      <c r="AI34" s="63">
        <v>3</v>
      </c>
      <c r="AJ34" s="41" t="s">
        <v>1221</v>
      </c>
      <c r="AK34" s="141">
        <v>29</v>
      </c>
    </row>
    <row r="35" spans="1:37" s="53" customFormat="1" ht="13.5" customHeight="1">
      <c r="A35" s="124" t="s">
        <v>1006</v>
      </c>
      <c r="B35" s="192">
        <v>162</v>
      </c>
      <c r="C35" s="126">
        <v>364</v>
      </c>
      <c r="D35" s="126">
        <v>371</v>
      </c>
      <c r="E35" s="127">
        <v>13.3</v>
      </c>
      <c r="F35" s="127">
        <v>21.8</v>
      </c>
      <c r="G35" s="133">
        <v>15</v>
      </c>
      <c r="H35" s="125">
        <v>206.3</v>
      </c>
      <c r="I35" s="126">
        <v>320.39999999999998</v>
      </c>
      <c r="J35" s="126">
        <v>290.39999999999998</v>
      </c>
      <c r="K35" s="126" t="s">
        <v>1227</v>
      </c>
      <c r="L35" s="129">
        <v>102</v>
      </c>
      <c r="M35" s="130">
        <v>266</v>
      </c>
      <c r="N35" s="132">
        <v>2.16</v>
      </c>
      <c r="O35" s="132">
        <v>13.34</v>
      </c>
      <c r="P35" s="124" t="s">
        <v>1006</v>
      </c>
      <c r="Q35" s="130">
        <v>162</v>
      </c>
      <c r="R35" s="129">
        <v>51540</v>
      </c>
      <c r="S35" s="129">
        <v>2832</v>
      </c>
      <c r="T35" s="129">
        <v>3139</v>
      </c>
      <c r="U35" s="132">
        <v>15.81</v>
      </c>
      <c r="V35" s="134">
        <v>53.98</v>
      </c>
      <c r="W35" s="129">
        <v>18560</v>
      </c>
      <c r="X35" s="129">
        <v>1001</v>
      </c>
      <c r="Y35" s="129">
        <v>1516</v>
      </c>
      <c r="Z35" s="134">
        <v>9.49</v>
      </c>
      <c r="AA35" s="132">
        <v>74.47</v>
      </c>
      <c r="AB35" s="152">
        <v>295.5</v>
      </c>
      <c r="AC35" s="154">
        <v>5432</v>
      </c>
      <c r="AD35" s="41">
        <v>1</v>
      </c>
      <c r="AE35" s="41">
        <v>2</v>
      </c>
      <c r="AF35" s="64">
        <v>3</v>
      </c>
      <c r="AG35" s="41">
        <v>1</v>
      </c>
      <c r="AH35" s="41">
        <v>2</v>
      </c>
      <c r="AI35" s="63">
        <v>3</v>
      </c>
      <c r="AJ35" s="41" t="s">
        <v>1221</v>
      </c>
      <c r="AK35" s="141">
        <v>30</v>
      </c>
    </row>
    <row r="36" spans="1:37" s="194" customFormat="1" ht="13.5" customHeight="1">
      <c r="A36" s="124" t="s">
        <v>1007</v>
      </c>
      <c r="B36" s="192">
        <v>179</v>
      </c>
      <c r="C36" s="126">
        <v>368</v>
      </c>
      <c r="D36" s="126">
        <v>373</v>
      </c>
      <c r="E36" s="127">
        <v>15</v>
      </c>
      <c r="F36" s="127">
        <v>23.9</v>
      </c>
      <c r="G36" s="133">
        <v>15</v>
      </c>
      <c r="H36" s="125">
        <v>228.3</v>
      </c>
      <c r="I36" s="126">
        <v>320.2</v>
      </c>
      <c r="J36" s="126">
        <v>290.2</v>
      </c>
      <c r="K36" s="126" t="s">
        <v>1227</v>
      </c>
      <c r="L36" s="129">
        <v>104</v>
      </c>
      <c r="M36" s="130">
        <v>268</v>
      </c>
      <c r="N36" s="132">
        <v>2.17</v>
      </c>
      <c r="O36" s="132">
        <v>12.12</v>
      </c>
      <c r="P36" s="124" t="s">
        <v>1007</v>
      </c>
      <c r="Q36" s="130">
        <v>179</v>
      </c>
      <c r="R36" s="129">
        <v>57440</v>
      </c>
      <c r="S36" s="129">
        <v>3122</v>
      </c>
      <c r="T36" s="129">
        <v>3482</v>
      </c>
      <c r="U36" s="132">
        <v>15.86</v>
      </c>
      <c r="V36" s="134">
        <v>60.72</v>
      </c>
      <c r="W36" s="129">
        <v>20680</v>
      </c>
      <c r="X36" s="129">
        <v>1109</v>
      </c>
      <c r="Y36" s="129">
        <v>1683</v>
      </c>
      <c r="Z36" s="134">
        <v>9.52</v>
      </c>
      <c r="AA36" s="132">
        <v>80.37</v>
      </c>
      <c r="AB36" s="152">
        <v>393.8</v>
      </c>
      <c r="AC36" s="154">
        <v>6119</v>
      </c>
      <c r="AD36" s="41">
        <v>1</v>
      </c>
      <c r="AE36" s="41">
        <v>1</v>
      </c>
      <c r="AF36" s="64">
        <v>2</v>
      </c>
      <c r="AG36" s="41">
        <v>1</v>
      </c>
      <c r="AH36" s="41">
        <v>1</v>
      </c>
      <c r="AI36" s="63">
        <v>2</v>
      </c>
      <c r="AJ36" s="41" t="s">
        <v>1221</v>
      </c>
      <c r="AK36" s="141">
        <v>31</v>
      </c>
    </row>
    <row r="37" spans="1:37" s="194" customFormat="1" ht="13.5" customHeight="1">
      <c r="A37" s="54" t="s">
        <v>1008</v>
      </c>
      <c r="B37" s="65">
        <v>196</v>
      </c>
      <c r="C37" s="41">
        <v>372</v>
      </c>
      <c r="D37" s="41">
        <v>374</v>
      </c>
      <c r="E37" s="57">
        <v>16.399999999999999</v>
      </c>
      <c r="F37" s="57">
        <v>26.2</v>
      </c>
      <c r="G37" s="64">
        <v>15</v>
      </c>
      <c r="H37" s="72">
        <v>250.3</v>
      </c>
      <c r="I37" s="41">
        <v>319.60000000000002</v>
      </c>
      <c r="J37" s="41">
        <v>289.60000000000002</v>
      </c>
      <c r="K37" s="41" t="s">
        <v>1227</v>
      </c>
      <c r="L37" s="56">
        <v>104</v>
      </c>
      <c r="M37" s="59">
        <v>268</v>
      </c>
      <c r="N37" s="61">
        <v>2.1800000000000002</v>
      </c>
      <c r="O37" s="61">
        <v>11.1</v>
      </c>
      <c r="P37" s="54" t="s">
        <v>1008</v>
      </c>
      <c r="Q37" s="59">
        <v>196</v>
      </c>
      <c r="R37" s="56">
        <v>63630</v>
      </c>
      <c r="S37" s="56">
        <v>3421</v>
      </c>
      <c r="T37" s="56">
        <v>3837</v>
      </c>
      <c r="U37" s="61">
        <v>15.94</v>
      </c>
      <c r="V37" s="62">
        <v>66.5</v>
      </c>
      <c r="W37" s="56">
        <v>22860</v>
      </c>
      <c r="X37" s="56">
        <v>1222</v>
      </c>
      <c r="Y37" s="56">
        <v>1856</v>
      </c>
      <c r="Z37" s="62">
        <v>9.56</v>
      </c>
      <c r="AA37" s="61">
        <v>86.37</v>
      </c>
      <c r="AB37" s="152">
        <v>517.1</v>
      </c>
      <c r="AC37" s="154">
        <v>6829</v>
      </c>
      <c r="AD37" s="41">
        <v>1</v>
      </c>
      <c r="AE37" s="41">
        <v>1</v>
      </c>
      <c r="AF37" s="64">
        <v>1</v>
      </c>
      <c r="AG37" s="41">
        <v>1</v>
      </c>
      <c r="AH37" s="41">
        <v>1</v>
      </c>
      <c r="AI37" s="63">
        <v>1</v>
      </c>
      <c r="AJ37" s="41" t="s">
        <v>1221</v>
      </c>
      <c r="AK37" s="141">
        <v>32</v>
      </c>
    </row>
    <row r="38" spans="1:37" s="194" customFormat="1" ht="13.5" customHeight="1">
      <c r="A38" s="124" t="s">
        <v>1009</v>
      </c>
      <c r="B38" s="192">
        <v>187</v>
      </c>
      <c r="C38" s="126">
        <v>368</v>
      </c>
      <c r="D38" s="126">
        <v>391</v>
      </c>
      <c r="E38" s="127">
        <v>15</v>
      </c>
      <c r="F38" s="127">
        <v>24</v>
      </c>
      <c r="G38" s="133">
        <v>15</v>
      </c>
      <c r="H38" s="125">
        <v>237.6</v>
      </c>
      <c r="I38" s="126">
        <v>320</v>
      </c>
      <c r="J38" s="126">
        <v>290</v>
      </c>
      <c r="K38" s="126" t="s">
        <v>1227</v>
      </c>
      <c r="L38" s="129">
        <v>104</v>
      </c>
      <c r="M38" s="130">
        <v>286</v>
      </c>
      <c r="N38" s="132">
        <v>2.2400000000000002</v>
      </c>
      <c r="O38" s="132">
        <v>12.03</v>
      </c>
      <c r="P38" s="124" t="s">
        <v>1009</v>
      </c>
      <c r="Q38" s="130">
        <v>187</v>
      </c>
      <c r="R38" s="129">
        <v>60180</v>
      </c>
      <c r="S38" s="129">
        <v>3271</v>
      </c>
      <c r="T38" s="129">
        <v>3642</v>
      </c>
      <c r="U38" s="132">
        <v>15.91</v>
      </c>
      <c r="V38" s="134">
        <v>60.73</v>
      </c>
      <c r="W38" s="129">
        <v>23920</v>
      </c>
      <c r="X38" s="129">
        <v>1224</v>
      </c>
      <c r="Y38" s="129">
        <v>1855</v>
      </c>
      <c r="Z38" s="134">
        <v>10.029999999999999</v>
      </c>
      <c r="AA38" s="132">
        <v>80.569999999999993</v>
      </c>
      <c r="AB38" s="152">
        <v>414.6</v>
      </c>
      <c r="AC38" s="154">
        <v>7074</v>
      </c>
      <c r="AD38" s="41">
        <v>1</v>
      </c>
      <c r="AE38" s="41">
        <v>2</v>
      </c>
      <c r="AF38" s="64">
        <v>3</v>
      </c>
      <c r="AG38" s="41">
        <v>1</v>
      </c>
      <c r="AH38" s="41">
        <v>2</v>
      </c>
      <c r="AI38" s="63">
        <v>3</v>
      </c>
      <c r="AJ38" s="41" t="s">
        <v>1221</v>
      </c>
      <c r="AK38" s="141">
        <v>34</v>
      </c>
    </row>
    <row r="39" spans="1:37" s="194" customFormat="1" ht="13.5" customHeight="1">
      <c r="A39" s="124" t="s">
        <v>1010</v>
      </c>
      <c r="B39" s="192">
        <v>216</v>
      </c>
      <c r="C39" s="126">
        <v>375</v>
      </c>
      <c r="D39" s="126">
        <v>394</v>
      </c>
      <c r="E39" s="127">
        <v>17.3</v>
      </c>
      <c r="F39" s="127">
        <v>27.7</v>
      </c>
      <c r="G39" s="133">
        <v>15</v>
      </c>
      <c r="H39" s="125">
        <v>275.5</v>
      </c>
      <c r="I39" s="126">
        <v>319.60000000000002</v>
      </c>
      <c r="J39" s="126">
        <v>289.60000000000002</v>
      </c>
      <c r="K39" s="126" t="s">
        <v>1227</v>
      </c>
      <c r="L39" s="129">
        <v>106</v>
      </c>
      <c r="M39" s="130">
        <v>288</v>
      </c>
      <c r="N39" s="132">
        <v>2.27</v>
      </c>
      <c r="O39" s="132">
        <v>10.48</v>
      </c>
      <c r="P39" s="124" t="s">
        <v>1010</v>
      </c>
      <c r="Q39" s="130">
        <v>216</v>
      </c>
      <c r="R39" s="129">
        <v>71140</v>
      </c>
      <c r="S39" s="129">
        <v>3794</v>
      </c>
      <c r="T39" s="129">
        <v>4262</v>
      </c>
      <c r="U39" s="132">
        <v>16.07</v>
      </c>
      <c r="V39" s="134">
        <v>70.319999999999993</v>
      </c>
      <c r="W39" s="129">
        <v>28250</v>
      </c>
      <c r="X39" s="129">
        <v>1434</v>
      </c>
      <c r="Y39" s="129">
        <v>2176</v>
      </c>
      <c r="Z39" s="134">
        <v>10.130000000000001</v>
      </c>
      <c r="AA39" s="132">
        <v>90.27</v>
      </c>
      <c r="AB39" s="152">
        <v>637.29999999999995</v>
      </c>
      <c r="AC39" s="154">
        <v>8515</v>
      </c>
      <c r="AD39" s="41">
        <v>1</v>
      </c>
      <c r="AE39" s="41">
        <v>1</v>
      </c>
      <c r="AF39" s="64">
        <v>1</v>
      </c>
      <c r="AG39" s="41">
        <v>1</v>
      </c>
      <c r="AH39" s="41">
        <v>1</v>
      </c>
      <c r="AI39" s="63">
        <v>1</v>
      </c>
      <c r="AJ39" s="41" t="s">
        <v>1221</v>
      </c>
      <c r="AK39" s="141">
        <v>35</v>
      </c>
    </row>
    <row r="40" spans="1:37" s="194" customFormat="1" ht="13.5" customHeight="1">
      <c r="A40" s="124" t="s">
        <v>1011</v>
      </c>
      <c r="B40" s="192">
        <v>237</v>
      </c>
      <c r="C40" s="126">
        <v>380</v>
      </c>
      <c r="D40" s="126">
        <v>395</v>
      </c>
      <c r="E40" s="127">
        <v>18.899999999999999</v>
      </c>
      <c r="F40" s="127">
        <v>30.2</v>
      </c>
      <c r="G40" s="133">
        <v>15</v>
      </c>
      <c r="H40" s="125">
        <v>300.89999999999998</v>
      </c>
      <c r="I40" s="126">
        <v>319.60000000000002</v>
      </c>
      <c r="J40" s="126">
        <v>289.60000000000002</v>
      </c>
      <c r="K40" s="126" t="s">
        <v>1227</v>
      </c>
      <c r="L40" s="129">
        <v>108</v>
      </c>
      <c r="M40" s="130">
        <v>290</v>
      </c>
      <c r="N40" s="132">
        <v>2.2799999999999998</v>
      </c>
      <c r="O40" s="132">
        <v>9.64</v>
      </c>
      <c r="P40" s="124" t="s">
        <v>1011</v>
      </c>
      <c r="Q40" s="130">
        <v>237</v>
      </c>
      <c r="R40" s="129">
        <v>78780</v>
      </c>
      <c r="S40" s="129">
        <v>4146</v>
      </c>
      <c r="T40" s="129">
        <v>4686</v>
      </c>
      <c r="U40" s="132">
        <v>16.18</v>
      </c>
      <c r="V40" s="134">
        <v>77.099999999999994</v>
      </c>
      <c r="W40" s="129">
        <v>31040</v>
      </c>
      <c r="X40" s="129">
        <v>1572</v>
      </c>
      <c r="Y40" s="129">
        <v>2387</v>
      </c>
      <c r="Z40" s="134">
        <v>10.16</v>
      </c>
      <c r="AA40" s="132">
        <v>96.87</v>
      </c>
      <c r="AB40" s="152">
        <v>825.5</v>
      </c>
      <c r="AC40" s="154">
        <v>9489</v>
      </c>
      <c r="AD40" s="41">
        <v>1</v>
      </c>
      <c r="AE40" s="41">
        <v>1</v>
      </c>
      <c r="AF40" s="64">
        <v>1</v>
      </c>
      <c r="AG40" s="41">
        <v>1</v>
      </c>
      <c r="AH40" s="41">
        <v>1</v>
      </c>
      <c r="AI40" s="63">
        <v>1</v>
      </c>
      <c r="AJ40" s="41" t="s">
        <v>1221</v>
      </c>
      <c r="AK40" s="141">
        <v>36</v>
      </c>
    </row>
    <row r="41" spans="1:37" s="53" customFormat="1" ht="13.5" customHeight="1">
      <c r="A41" s="124" t="s">
        <v>1012</v>
      </c>
      <c r="B41" s="192">
        <v>262</v>
      </c>
      <c r="C41" s="126">
        <v>387</v>
      </c>
      <c r="D41" s="126">
        <v>398</v>
      </c>
      <c r="E41" s="127">
        <v>21.1</v>
      </c>
      <c r="F41" s="127">
        <v>33.299999999999997</v>
      </c>
      <c r="G41" s="133">
        <v>15</v>
      </c>
      <c r="H41" s="125">
        <v>334.6</v>
      </c>
      <c r="I41" s="126">
        <v>320.39999999999998</v>
      </c>
      <c r="J41" s="126">
        <v>290.39999999999998</v>
      </c>
      <c r="K41" s="126" t="s">
        <v>1227</v>
      </c>
      <c r="L41" s="129">
        <v>110</v>
      </c>
      <c r="M41" s="130">
        <v>292</v>
      </c>
      <c r="N41" s="132">
        <v>2.2999999999999998</v>
      </c>
      <c r="O41" s="132">
        <v>8.75</v>
      </c>
      <c r="P41" s="124" t="s">
        <v>1012</v>
      </c>
      <c r="Q41" s="130">
        <v>263</v>
      </c>
      <c r="R41" s="129">
        <v>89410</v>
      </c>
      <c r="S41" s="129">
        <v>4620</v>
      </c>
      <c r="T41" s="129">
        <v>5260</v>
      </c>
      <c r="U41" s="132">
        <v>16.350000000000001</v>
      </c>
      <c r="V41" s="134">
        <v>86.55</v>
      </c>
      <c r="W41" s="129">
        <v>35020</v>
      </c>
      <c r="X41" s="129">
        <v>1760</v>
      </c>
      <c r="Y41" s="129">
        <v>2676</v>
      </c>
      <c r="Z41" s="134">
        <v>10.23</v>
      </c>
      <c r="AA41" s="127">
        <v>105.3</v>
      </c>
      <c r="AB41" s="152">
        <v>1116</v>
      </c>
      <c r="AC41" s="154">
        <v>10940</v>
      </c>
      <c r="AD41" s="41">
        <v>1</v>
      </c>
      <c r="AE41" s="41">
        <v>1</v>
      </c>
      <c r="AF41" s="64">
        <v>1</v>
      </c>
      <c r="AG41" s="41">
        <v>1</v>
      </c>
      <c r="AH41" s="41">
        <v>1</v>
      </c>
      <c r="AI41" s="63">
        <v>1</v>
      </c>
      <c r="AJ41" s="41" t="s">
        <v>1221</v>
      </c>
      <c r="AK41" s="141">
        <v>37</v>
      </c>
    </row>
    <row r="42" spans="1:37" s="194" customFormat="1" ht="13.5" customHeight="1">
      <c r="A42" s="124" t="s">
        <v>1013</v>
      </c>
      <c r="B42" s="192">
        <v>287</v>
      </c>
      <c r="C42" s="126">
        <v>393</v>
      </c>
      <c r="D42" s="126">
        <v>399</v>
      </c>
      <c r="E42" s="127">
        <v>22.6</v>
      </c>
      <c r="F42" s="127">
        <v>36.6</v>
      </c>
      <c r="G42" s="133">
        <v>15</v>
      </c>
      <c r="H42" s="125">
        <v>366.3</v>
      </c>
      <c r="I42" s="126">
        <v>319.8</v>
      </c>
      <c r="J42" s="126">
        <v>289.8</v>
      </c>
      <c r="K42" s="126" t="s">
        <v>1227</v>
      </c>
      <c r="L42" s="129">
        <v>112</v>
      </c>
      <c r="M42" s="130">
        <v>294</v>
      </c>
      <c r="N42" s="132">
        <v>2.31</v>
      </c>
      <c r="O42" s="132">
        <v>8.0399999999999991</v>
      </c>
      <c r="P42" s="124" t="s">
        <v>1013</v>
      </c>
      <c r="Q42" s="130">
        <v>287</v>
      </c>
      <c r="R42" s="129">
        <v>99710</v>
      </c>
      <c r="S42" s="129">
        <v>5074</v>
      </c>
      <c r="T42" s="129">
        <v>5813</v>
      </c>
      <c r="U42" s="132">
        <v>16.5</v>
      </c>
      <c r="V42" s="134">
        <v>93.46</v>
      </c>
      <c r="W42" s="129">
        <v>38780</v>
      </c>
      <c r="X42" s="129">
        <v>1944</v>
      </c>
      <c r="Y42" s="129">
        <v>2957</v>
      </c>
      <c r="Z42" s="134">
        <v>10.29</v>
      </c>
      <c r="AA42" s="127">
        <v>113.4</v>
      </c>
      <c r="AB42" s="152">
        <v>1464</v>
      </c>
      <c r="AC42" s="154">
        <v>12300</v>
      </c>
      <c r="AD42" s="41">
        <v>1</v>
      </c>
      <c r="AE42" s="41">
        <v>1</v>
      </c>
      <c r="AF42" s="64">
        <v>1</v>
      </c>
      <c r="AG42" s="41">
        <v>1</v>
      </c>
      <c r="AH42" s="41">
        <v>1</v>
      </c>
      <c r="AI42" s="63">
        <v>1</v>
      </c>
      <c r="AJ42" s="41" t="s">
        <v>1221</v>
      </c>
      <c r="AK42" s="141">
        <v>38</v>
      </c>
    </row>
    <row r="43" spans="1:37" s="194" customFormat="1" ht="13.5" customHeight="1">
      <c r="A43" s="124" t="s">
        <v>1014</v>
      </c>
      <c r="B43" s="192">
        <v>314</v>
      </c>
      <c r="C43" s="126">
        <v>399</v>
      </c>
      <c r="D43" s="126">
        <v>401</v>
      </c>
      <c r="E43" s="127">
        <v>24.9</v>
      </c>
      <c r="F43" s="127">
        <v>39.6</v>
      </c>
      <c r="G43" s="133">
        <v>15</v>
      </c>
      <c r="H43" s="125">
        <v>399.2</v>
      </c>
      <c r="I43" s="126">
        <v>319.8</v>
      </c>
      <c r="J43" s="126">
        <v>289.8</v>
      </c>
      <c r="K43" s="126" t="s">
        <v>1227</v>
      </c>
      <c r="L43" s="129">
        <v>114</v>
      </c>
      <c r="M43" s="130">
        <v>296</v>
      </c>
      <c r="N43" s="132">
        <v>2.33</v>
      </c>
      <c r="O43" s="132">
        <v>7.42</v>
      </c>
      <c r="P43" s="124" t="s">
        <v>1014</v>
      </c>
      <c r="Q43" s="130">
        <v>314</v>
      </c>
      <c r="R43" s="129">
        <v>110200</v>
      </c>
      <c r="S43" s="129">
        <v>5525</v>
      </c>
      <c r="T43" s="129">
        <v>6374</v>
      </c>
      <c r="U43" s="132">
        <v>16.62</v>
      </c>
      <c r="V43" s="125">
        <v>103.3</v>
      </c>
      <c r="W43" s="129">
        <v>42600</v>
      </c>
      <c r="X43" s="129">
        <v>2125</v>
      </c>
      <c r="Y43" s="129">
        <v>3236</v>
      </c>
      <c r="Z43" s="134">
        <v>10.33</v>
      </c>
      <c r="AA43" s="127">
        <v>121.7</v>
      </c>
      <c r="AB43" s="152">
        <v>1870</v>
      </c>
      <c r="AC43" s="154">
        <v>13740</v>
      </c>
      <c r="AD43" s="41">
        <v>1</v>
      </c>
      <c r="AE43" s="41">
        <v>1</v>
      </c>
      <c r="AF43" s="64">
        <v>1</v>
      </c>
      <c r="AG43" s="41">
        <v>1</v>
      </c>
      <c r="AH43" s="41">
        <v>1</v>
      </c>
      <c r="AI43" s="63">
        <v>1</v>
      </c>
      <c r="AJ43" s="41" t="s">
        <v>1221</v>
      </c>
      <c r="AK43" s="141">
        <v>39</v>
      </c>
    </row>
    <row r="44" spans="1:37" s="194" customFormat="1" ht="13.5" customHeight="1">
      <c r="A44" s="124" t="s">
        <v>1015</v>
      </c>
      <c r="B44" s="192">
        <v>347</v>
      </c>
      <c r="C44" s="126">
        <v>407</v>
      </c>
      <c r="D44" s="126">
        <v>404</v>
      </c>
      <c r="E44" s="127">
        <v>27.2</v>
      </c>
      <c r="F44" s="127">
        <v>43.7</v>
      </c>
      <c r="G44" s="133">
        <v>15</v>
      </c>
      <c r="H44" s="125">
        <v>442</v>
      </c>
      <c r="I44" s="126">
        <v>319.60000000000002</v>
      </c>
      <c r="J44" s="126">
        <v>289.60000000000002</v>
      </c>
      <c r="K44" s="126" t="s">
        <v>1227</v>
      </c>
      <c r="L44" s="129">
        <v>116</v>
      </c>
      <c r="M44" s="130">
        <v>298</v>
      </c>
      <c r="N44" s="132">
        <v>2.35</v>
      </c>
      <c r="O44" s="132">
        <v>6.77</v>
      </c>
      <c r="P44" s="124" t="s">
        <v>1015</v>
      </c>
      <c r="Q44" s="130">
        <v>347</v>
      </c>
      <c r="R44" s="129">
        <v>124900</v>
      </c>
      <c r="S44" s="129">
        <v>6140</v>
      </c>
      <c r="T44" s="129">
        <v>7139</v>
      </c>
      <c r="U44" s="132">
        <v>16.809999999999999</v>
      </c>
      <c r="V44" s="125">
        <v>113.9</v>
      </c>
      <c r="W44" s="129">
        <v>48090</v>
      </c>
      <c r="X44" s="129">
        <v>2380</v>
      </c>
      <c r="Y44" s="129">
        <v>3629</v>
      </c>
      <c r="Z44" s="134">
        <v>10.43</v>
      </c>
      <c r="AA44" s="127">
        <v>132.19999999999999</v>
      </c>
      <c r="AB44" s="152">
        <v>2510</v>
      </c>
      <c r="AC44" s="154">
        <v>15850</v>
      </c>
      <c r="AD44" s="41">
        <v>1</v>
      </c>
      <c r="AE44" s="41">
        <v>1</v>
      </c>
      <c r="AF44" s="64">
        <v>1</v>
      </c>
      <c r="AG44" s="41">
        <v>1</v>
      </c>
      <c r="AH44" s="41">
        <v>1</v>
      </c>
      <c r="AI44" s="63">
        <v>1</v>
      </c>
      <c r="AJ44" s="41" t="s">
        <v>1221</v>
      </c>
      <c r="AK44" s="141">
        <v>40</v>
      </c>
    </row>
    <row r="45" spans="1:37" s="194" customFormat="1" ht="13.5" customHeight="1">
      <c r="A45" s="124" t="s">
        <v>1016</v>
      </c>
      <c r="B45" s="192">
        <v>382</v>
      </c>
      <c r="C45" s="126">
        <v>416</v>
      </c>
      <c r="D45" s="126">
        <v>406</v>
      </c>
      <c r="E45" s="127">
        <v>29.8</v>
      </c>
      <c r="F45" s="127">
        <v>48</v>
      </c>
      <c r="G45" s="133">
        <v>15</v>
      </c>
      <c r="H45" s="125">
        <v>487.1</v>
      </c>
      <c r="I45" s="126">
        <v>320</v>
      </c>
      <c r="J45" s="126">
        <v>290</v>
      </c>
      <c r="K45" s="126" t="s">
        <v>1227</v>
      </c>
      <c r="L45" s="129">
        <v>118</v>
      </c>
      <c r="M45" s="130">
        <v>300</v>
      </c>
      <c r="N45" s="132">
        <v>2.37</v>
      </c>
      <c r="O45" s="132">
        <v>6.2</v>
      </c>
      <c r="P45" s="124" t="s">
        <v>1016</v>
      </c>
      <c r="Q45" s="130">
        <v>382</v>
      </c>
      <c r="R45" s="129">
        <v>141300</v>
      </c>
      <c r="S45" s="129">
        <v>6794</v>
      </c>
      <c r="T45" s="129">
        <v>7965</v>
      </c>
      <c r="U45" s="132">
        <v>17.03</v>
      </c>
      <c r="V45" s="125">
        <v>126</v>
      </c>
      <c r="W45" s="129">
        <v>53620</v>
      </c>
      <c r="X45" s="129">
        <v>2641</v>
      </c>
      <c r="Y45" s="129">
        <v>4031</v>
      </c>
      <c r="Z45" s="134">
        <v>10.49</v>
      </c>
      <c r="AA45" s="127">
        <v>143.4</v>
      </c>
      <c r="AB45" s="152">
        <v>3326</v>
      </c>
      <c r="AC45" s="154">
        <v>18130</v>
      </c>
      <c r="AD45" s="41">
        <v>1</v>
      </c>
      <c r="AE45" s="41">
        <v>1</v>
      </c>
      <c r="AF45" s="64">
        <v>1</v>
      </c>
      <c r="AG45" s="41">
        <v>1</v>
      </c>
      <c r="AH45" s="41">
        <v>1</v>
      </c>
      <c r="AI45" s="63">
        <v>1</v>
      </c>
      <c r="AJ45" s="41" t="s">
        <v>1221</v>
      </c>
      <c r="AK45" s="141">
        <v>41</v>
      </c>
    </row>
    <row r="46" spans="1:37" s="194" customFormat="1" ht="13.5" customHeight="1">
      <c r="A46" s="124" t="s">
        <v>1017</v>
      </c>
      <c r="B46" s="192">
        <v>421</v>
      </c>
      <c r="C46" s="126">
        <v>425</v>
      </c>
      <c r="D46" s="126">
        <v>409</v>
      </c>
      <c r="E46" s="127">
        <v>32.799999999999997</v>
      </c>
      <c r="F46" s="127">
        <v>52.6</v>
      </c>
      <c r="G46" s="133">
        <v>15</v>
      </c>
      <c r="H46" s="125">
        <v>537.1</v>
      </c>
      <c r="I46" s="126">
        <v>319.8</v>
      </c>
      <c r="J46" s="126">
        <v>289.8</v>
      </c>
      <c r="K46" s="126" t="s">
        <v>1227</v>
      </c>
      <c r="L46" s="129">
        <v>122</v>
      </c>
      <c r="M46" s="130">
        <v>304</v>
      </c>
      <c r="N46" s="132">
        <v>2.39</v>
      </c>
      <c r="O46" s="132">
        <v>5.68</v>
      </c>
      <c r="P46" s="124" t="s">
        <v>1017</v>
      </c>
      <c r="Q46" s="130">
        <v>421</v>
      </c>
      <c r="R46" s="129">
        <v>159600</v>
      </c>
      <c r="S46" s="129">
        <v>7510</v>
      </c>
      <c r="T46" s="129">
        <v>8880</v>
      </c>
      <c r="U46" s="132">
        <v>17.239999999999998</v>
      </c>
      <c r="V46" s="125">
        <v>139.9</v>
      </c>
      <c r="W46" s="129">
        <v>60080</v>
      </c>
      <c r="X46" s="129">
        <v>2938</v>
      </c>
      <c r="Y46" s="129">
        <v>4489</v>
      </c>
      <c r="Z46" s="134">
        <v>10.58</v>
      </c>
      <c r="AA46" s="127">
        <v>155.6</v>
      </c>
      <c r="AB46" s="152">
        <v>4398</v>
      </c>
      <c r="AC46" s="154">
        <v>20800</v>
      </c>
      <c r="AD46" s="41">
        <v>1</v>
      </c>
      <c r="AE46" s="41">
        <v>1</v>
      </c>
      <c r="AF46" s="64">
        <v>1</v>
      </c>
      <c r="AG46" s="41">
        <v>1</v>
      </c>
      <c r="AH46" s="41">
        <v>1</v>
      </c>
      <c r="AI46" s="63">
        <v>1</v>
      </c>
      <c r="AJ46" s="41" t="s">
        <v>1221</v>
      </c>
      <c r="AK46" s="141">
        <v>42</v>
      </c>
    </row>
    <row r="47" spans="1:37" s="194" customFormat="1" ht="13.5" customHeight="1">
      <c r="A47" s="124" t="s">
        <v>1018</v>
      </c>
      <c r="B47" s="192">
        <v>463</v>
      </c>
      <c r="C47" s="126">
        <v>435</v>
      </c>
      <c r="D47" s="126">
        <v>412</v>
      </c>
      <c r="E47" s="127">
        <v>35.799999999999997</v>
      </c>
      <c r="F47" s="127">
        <v>57.4</v>
      </c>
      <c r="G47" s="133">
        <v>15</v>
      </c>
      <c r="H47" s="125">
        <v>589.5</v>
      </c>
      <c r="I47" s="126">
        <v>320.2</v>
      </c>
      <c r="J47" s="126">
        <v>290.2</v>
      </c>
      <c r="K47" s="126" t="s">
        <v>1227</v>
      </c>
      <c r="L47" s="129">
        <v>124</v>
      </c>
      <c r="M47" s="130">
        <v>306</v>
      </c>
      <c r="N47" s="132">
        <v>2.42</v>
      </c>
      <c r="O47" s="132">
        <v>5.23</v>
      </c>
      <c r="P47" s="124" t="s">
        <v>1018</v>
      </c>
      <c r="Q47" s="130">
        <v>463</v>
      </c>
      <c r="R47" s="129">
        <v>180200</v>
      </c>
      <c r="S47" s="129">
        <v>8283</v>
      </c>
      <c r="T47" s="129">
        <v>9878</v>
      </c>
      <c r="U47" s="132">
        <v>17.48</v>
      </c>
      <c r="V47" s="125">
        <v>154.30000000000001</v>
      </c>
      <c r="W47" s="129">
        <v>67040</v>
      </c>
      <c r="X47" s="129">
        <v>3254</v>
      </c>
      <c r="Y47" s="129">
        <v>4978</v>
      </c>
      <c r="Z47" s="134">
        <v>10.66</v>
      </c>
      <c r="AA47" s="127">
        <v>168.2</v>
      </c>
      <c r="AB47" s="152">
        <v>5735</v>
      </c>
      <c r="AC47" s="154">
        <v>23850</v>
      </c>
      <c r="AD47" s="41">
        <v>1</v>
      </c>
      <c r="AE47" s="41">
        <v>1</v>
      </c>
      <c r="AF47" s="64">
        <v>1</v>
      </c>
      <c r="AG47" s="41">
        <v>1</v>
      </c>
      <c r="AH47" s="41">
        <v>1</v>
      </c>
      <c r="AI47" s="63">
        <v>1</v>
      </c>
      <c r="AJ47" s="41" t="s">
        <v>1221</v>
      </c>
      <c r="AK47" s="141">
        <v>43</v>
      </c>
    </row>
    <row r="48" spans="1:37" s="194" customFormat="1" ht="13.5" customHeight="1">
      <c r="A48" s="124" t="s">
        <v>1019</v>
      </c>
      <c r="B48" s="192">
        <v>509</v>
      </c>
      <c r="C48" s="126">
        <v>446</v>
      </c>
      <c r="D48" s="126">
        <v>416</v>
      </c>
      <c r="E48" s="127">
        <v>39.1</v>
      </c>
      <c r="F48" s="127">
        <v>62.7</v>
      </c>
      <c r="G48" s="133">
        <v>15</v>
      </c>
      <c r="H48" s="125">
        <v>649</v>
      </c>
      <c r="I48" s="126">
        <v>320.60000000000002</v>
      </c>
      <c r="J48" s="126">
        <v>290.60000000000002</v>
      </c>
      <c r="K48" s="126" t="s">
        <v>1227</v>
      </c>
      <c r="L48" s="129">
        <v>128</v>
      </c>
      <c r="M48" s="130">
        <v>310</v>
      </c>
      <c r="N48" s="132">
        <v>2.4500000000000002</v>
      </c>
      <c r="O48" s="132">
        <v>4.8099999999999996</v>
      </c>
      <c r="P48" s="124" t="s">
        <v>1019</v>
      </c>
      <c r="Q48" s="130">
        <v>509</v>
      </c>
      <c r="R48" s="129">
        <v>204500</v>
      </c>
      <c r="S48" s="129">
        <v>9172</v>
      </c>
      <c r="T48" s="129">
        <v>11030</v>
      </c>
      <c r="U48" s="132">
        <v>17.75</v>
      </c>
      <c r="V48" s="125">
        <v>170.6</v>
      </c>
      <c r="W48" s="129">
        <v>75400</v>
      </c>
      <c r="X48" s="129">
        <v>3625</v>
      </c>
      <c r="Y48" s="129">
        <v>5552</v>
      </c>
      <c r="Z48" s="134">
        <v>10.78</v>
      </c>
      <c r="AA48" s="127">
        <v>182.1</v>
      </c>
      <c r="AB48" s="152">
        <v>7513</v>
      </c>
      <c r="AC48" s="154">
        <v>27630</v>
      </c>
      <c r="AD48" s="41">
        <v>1</v>
      </c>
      <c r="AE48" s="41">
        <v>1</v>
      </c>
      <c r="AF48" s="64">
        <v>1</v>
      </c>
      <c r="AG48" s="41">
        <v>1</v>
      </c>
      <c r="AH48" s="41">
        <v>1</v>
      </c>
      <c r="AI48" s="63">
        <v>1</v>
      </c>
      <c r="AJ48" s="41" t="s">
        <v>1221</v>
      </c>
      <c r="AK48" s="141">
        <v>44</v>
      </c>
    </row>
    <row r="49" spans="1:37" s="194" customFormat="1" ht="13.5" customHeight="1">
      <c r="A49" s="124" t="s">
        <v>1020</v>
      </c>
      <c r="B49" s="192">
        <v>551</v>
      </c>
      <c r="C49" s="126">
        <v>455</v>
      </c>
      <c r="D49" s="126">
        <v>418</v>
      </c>
      <c r="E49" s="127">
        <v>42</v>
      </c>
      <c r="F49" s="127">
        <v>67.599999999999994</v>
      </c>
      <c r="G49" s="133">
        <v>15</v>
      </c>
      <c r="H49" s="125">
        <v>701.4</v>
      </c>
      <c r="I49" s="126">
        <v>319.8</v>
      </c>
      <c r="J49" s="126">
        <v>289.8</v>
      </c>
      <c r="K49" s="126" t="s">
        <v>1227</v>
      </c>
      <c r="L49" s="129">
        <v>132</v>
      </c>
      <c r="M49" s="130">
        <v>312</v>
      </c>
      <c r="N49" s="132">
        <v>2.4700000000000002</v>
      </c>
      <c r="O49" s="132">
        <v>4.49</v>
      </c>
      <c r="P49" s="124" t="s">
        <v>1020</v>
      </c>
      <c r="Q49" s="130">
        <v>551</v>
      </c>
      <c r="R49" s="129">
        <v>226100</v>
      </c>
      <c r="S49" s="129">
        <v>9939</v>
      </c>
      <c r="T49" s="129">
        <v>12050</v>
      </c>
      <c r="U49" s="132">
        <v>17.95</v>
      </c>
      <c r="V49" s="125">
        <v>184.9</v>
      </c>
      <c r="W49" s="129">
        <v>82490</v>
      </c>
      <c r="X49" s="129">
        <v>3947</v>
      </c>
      <c r="Y49" s="129">
        <v>6051</v>
      </c>
      <c r="Z49" s="134">
        <v>10.85</v>
      </c>
      <c r="AA49" s="127">
        <v>194.8</v>
      </c>
      <c r="AB49" s="41">
        <v>9410</v>
      </c>
      <c r="AC49" s="63">
        <v>30870</v>
      </c>
      <c r="AD49" s="41">
        <v>1</v>
      </c>
      <c r="AE49" s="41">
        <v>1</v>
      </c>
      <c r="AF49" s="64">
        <v>1</v>
      </c>
      <c r="AG49" s="41">
        <v>1</v>
      </c>
      <c r="AH49" s="41">
        <v>1</v>
      </c>
      <c r="AI49" s="63">
        <v>1</v>
      </c>
      <c r="AJ49" s="41" t="s">
        <v>1221</v>
      </c>
      <c r="AK49" s="141">
        <v>45</v>
      </c>
    </row>
    <row r="50" spans="1:37" s="194" customFormat="1" ht="13.5" customHeight="1">
      <c r="A50" s="124" t="s">
        <v>1021</v>
      </c>
      <c r="B50" s="192">
        <v>592</v>
      </c>
      <c r="C50" s="126">
        <v>465</v>
      </c>
      <c r="D50" s="126">
        <v>421</v>
      </c>
      <c r="E50" s="127">
        <v>45</v>
      </c>
      <c r="F50" s="127">
        <v>72.3</v>
      </c>
      <c r="G50" s="133">
        <v>15</v>
      </c>
      <c r="H50" s="125">
        <v>754.9</v>
      </c>
      <c r="I50" s="126">
        <v>320.39999999999998</v>
      </c>
      <c r="J50" s="126">
        <v>290.39999999999998</v>
      </c>
      <c r="K50" s="126" t="s">
        <v>1227</v>
      </c>
      <c r="L50" s="129">
        <v>134</v>
      </c>
      <c r="M50" s="130">
        <v>316</v>
      </c>
      <c r="N50" s="132">
        <v>2.5</v>
      </c>
      <c r="O50" s="132">
        <v>4.22</v>
      </c>
      <c r="P50" s="124" t="s">
        <v>1021</v>
      </c>
      <c r="Q50" s="130">
        <v>592</v>
      </c>
      <c r="R50" s="129">
        <v>250200</v>
      </c>
      <c r="S50" s="129">
        <v>10760</v>
      </c>
      <c r="T50" s="129">
        <v>13140</v>
      </c>
      <c r="U50" s="132">
        <v>18.2</v>
      </c>
      <c r="V50" s="125">
        <v>200.3</v>
      </c>
      <c r="W50" s="129">
        <v>90170</v>
      </c>
      <c r="X50" s="129">
        <v>4284</v>
      </c>
      <c r="Y50" s="129">
        <v>6574</v>
      </c>
      <c r="Z50" s="134">
        <v>10.93</v>
      </c>
      <c r="AA50" s="127">
        <v>207.2</v>
      </c>
      <c r="AB50" s="152">
        <v>11560</v>
      </c>
      <c r="AC50" s="154">
        <v>34670</v>
      </c>
      <c r="AD50" s="41">
        <v>1</v>
      </c>
      <c r="AE50" s="41">
        <v>1</v>
      </c>
      <c r="AF50" s="64">
        <v>1</v>
      </c>
      <c r="AG50" s="41">
        <v>1</v>
      </c>
      <c r="AH50" s="41">
        <v>1</v>
      </c>
      <c r="AI50" s="63">
        <v>1</v>
      </c>
      <c r="AJ50" s="41" t="s">
        <v>1221</v>
      </c>
      <c r="AK50" s="141">
        <v>46</v>
      </c>
    </row>
    <row r="51" spans="1:37" s="194" customFormat="1" ht="13.5" customHeight="1">
      <c r="A51" s="124" t="s">
        <v>1022</v>
      </c>
      <c r="B51" s="192">
        <v>634</v>
      </c>
      <c r="C51" s="126">
        <v>474</v>
      </c>
      <c r="D51" s="126">
        <v>424</v>
      </c>
      <c r="E51" s="127">
        <v>47.6</v>
      </c>
      <c r="F51" s="127">
        <v>77.099999999999994</v>
      </c>
      <c r="G51" s="133">
        <v>15</v>
      </c>
      <c r="H51" s="125">
        <v>808</v>
      </c>
      <c r="I51" s="126">
        <v>319.8</v>
      </c>
      <c r="J51" s="126">
        <v>289.8</v>
      </c>
      <c r="K51" s="126" t="s">
        <v>1227</v>
      </c>
      <c r="L51" s="129">
        <v>140</v>
      </c>
      <c r="M51" s="130">
        <v>312</v>
      </c>
      <c r="N51" s="132">
        <v>2.52</v>
      </c>
      <c r="O51" s="132">
        <v>3.98</v>
      </c>
      <c r="P51" s="124" t="s">
        <v>1022</v>
      </c>
      <c r="Q51" s="130">
        <v>634</v>
      </c>
      <c r="R51" s="129">
        <v>274200</v>
      </c>
      <c r="S51" s="129">
        <v>11570</v>
      </c>
      <c r="T51" s="129">
        <v>14220</v>
      </c>
      <c r="U51" s="132">
        <v>18.420000000000002</v>
      </c>
      <c r="V51" s="125">
        <v>214</v>
      </c>
      <c r="W51" s="129">
        <v>98250</v>
      </c>
      <c r="X51" s="129">
        <v>4634</v>
      </c>
      <c r="Y51" s="129">
        <v>7117</v>
      </c>
      <c r="Z51" s="134">
        <v>11.03</v>
      </c>
      <c r="AA51" s="127">
        <v>219.4</v>
      </c>
      <c r="AB51" s="152">
        <v>14020</v>
      </c>
      <c r="AC51" s="154">
        <v>38570</v>
      </c>
      <c r="AD51" s="41">
        <v>1</v>
      </c>
      <c r="AE51" s="41">
        <v>1</v>
      </c>
      <c r="AF51" s="64">
        <v>1</v>
      </c>
      <c r="AG51" s="41">
        <v>1</v>
      </c>
      <c r="AH51" s="41">
        <v>1</v>
      </c>
      <c r="AI51" s="63">
        <v>1</v>
      </c>
      <c r="AJ51" s="41" t="s">
        <v>1221</v>
      </c>
      <c r="AK51" s="141">
        <v>47</v>
      </c>
    </row>
    <row r="52" spans="1:37" s="194" customFormat="1" ht="13.5" customHeight="1">
      <c r="A52" s="124" t="s">
        <v>1023</v>
      </c>
      <c r="B52" s="192">
        <v>677</v>
      </c>
      <c r="C52" s="126">
        <v>483</v>
      </c>
      <c r="D52" s="126">
        <v>428</v>
      </c>
      <c r="E52" s="127">
        <v>51.2</v>
      </c>
      <c r="F52" s="127">
        <v>81.5</v>
      </c>
      <c r="G52" s="133">
        <v>15</v>
      </c>
      <c r="H52" s="125">
        <v>863.4</v>
      </c>
      <c r="I52" s="126">
        <v>320</v>
      </c>
      <c r="J52" s="126">
        <v>290</v>
      </c>
      <c r="K52" s="126" t="s">
        <v>1227</v>
      </c>
      <c r="L52" s="129">
        <v>144</v>
      </c>
      <c r="M52" s="130">
        <v>316</v>
      </c>
      <c r="N52" s="132">
        <v>2.5499999999999998</v>
      </c>
      <c r="O52" s="132">
        <v>3.76</v>
      </c>
      <c r="P52" s="124" t="s">
        <v>1023</v>
      </c>
      <c r="Q52" s="130">
        <v>677</v>
      </c>
      <c r="R52" s="129">
        <v>299500</v>
      </c>
      <c r="S52" s="129">
        <v>12400</v>
      </c>
      <c r="T52" s="129">
        <v>15350</v>
      </c>
      <c r="U52" s="132">
        <v>18.62</v>
      </c>
      <c r="V52" s="125">
        <v>231.9</v>
      </c>
      <c r="W52" s="129">
        <v>106900</v>
      </c>
      <c r="X52" s="129">
        <v>4994</v>
      </c>
      <c r="Y52" s="129">
        <v>7680</v>
      </c>
      <c r="Z52" s="134">
        <v>11.13</v>
      </c>
      <c r="AA52" s="127">
        <v>231.8</v>
      </c>
      <c r="AB52" s="152">
        <v>16790</v>
      </c>
      <c r="AC52" s="154">
        <v>42920</v>
      </c>
      <c r="AD52" s="41">
        <v>1</v>
      </c>
      <c r="AE52" s="41">
        <v>1</v>
      </c>
      <c r="AF52" s="64">
        <v>1</v>
      </c>
      <c r="AG52" s="41">
        <v>1</v>
      </c>
      <c r="AH52" s="41">
        <v>1</v>
      </c>
      <c r="AI52" s="63">
        <v>1</v>
      </c>
      <c r="AJ52" s="41" t="s">
        <v>1221</v>
      </c>
      <c r="AK52" s="141">
        <v>48</v>
      </c>
    </row>
    <row r="53" spans="1:37" s="194" customFormat="1" ht="13.5" customHeight="1">
      <c r="A53" s="124" t="s">
        <v>1024</v>
      </c>
      <c r="B53" s="192">
        <v>744</v>
      </c>
      <c r="C53" s="126">
        <v>498</v>
      </c>
      <c r="D53" s="126">
        <v>432</v>
      </c>
      <c r="E53" s="127">
        <v>55.6</v>
      </c>
      <c r="F53" s="127">
        <v>88.9</v>
      </c>
      <c r="G53" s="133">
        <v>15</v>
      </c>
      <c r="H53" s="125">
        <v>948.1</v>
      </c>
      <c r="I53" s="126">
        <v>320.2</v>
      </c>
      <c r="J53" s="126">
        <v>290.2</v>
      </c>
      <c r="K53" s="126" t="s">
        <v>1227</v>
      </c>
      <c r="L53" s="129">
        <v>148</v>
      </c>
      <c r="M53" s="130">
        <v>320</v>
      </c>
      <c r="N53" s="132">
        <v>2.59</v>
      </c>
      <c r="O53" s="132">
        <v>3.48</v>
      </c>
      <c r="P53" s="124" t="s">
        <v>1024</v>
      </c>
      <c r="Q53" s="130">
        <v>744</v>
      </c>
      <c r="R53" s="129">
        <v>342100</v>
      </c>
      <c r="S53" s="129">
        <v>13740</v>
      </c>
      <c r="T53" s="129">
        <v>17170</v>
      </c>
      <c r="U53" s="132">
        <v>19</v>
      </c>
      <c r="V53" s="125">
        <v>256.10000000000002</v>
      </c>
      <c r="W53" s="129">
        <v>119900</v>
      </c>
      <c r="X53" s="129">
        <v>5552</v>
      </c>
      <c r="Y53" s="129">
        <v>8549</v>
      </c>
      <c r="Z53" s="134">
        <v>11.25</v>
      </c>
      <c r="AA53" s="127">
        <v>251</v>
      </c>
      <c r="AB53" s="152">
        <v>21840</v>
      </c>
      <c r="AC53" s="154">
        <v>49980</v>
      </c>
      <c r="AD53" s="41">
        <v>1</v>
      </c>
      <c r="AE53" s="41">
        <v>1</v>
      </c>
      <c r="AF53" s="64">
        <v>1</v>
      </c>
      <c r="AG53" s="41">
        <v>1</v>
      </c>
      <c r="AH53" s="41">
        <v>1</v>
      </c>
      <c r="AI53" s="63">
        <v>1</v>
      </c>
      <c r="AJ53" s="41" t="s">
        <v>1221</v>
      </c>
      <c r="AK53" s="141">
        <v>49</v>
      </c>
    </row>
    <row r="54" spans="1:37" s="194" customFormat="1" ht="13.5" customHeight="1">
      <c r="A54" s="124" t="s">
        <v>1025</v>
      </c>
      <c r="B54" s="192">
        <v>818</v>
      </c>
      <c r="C54" s="126">
        <v>514</v>
      </c>
      <c r="D54" s="126">
        <v>437</v>
      </c>
      <c r="E54" s="127">
        <v>60.5</v>
      </c>
      <c r="F54" s="127">
        <v>97</v>
      </c>
      <c r="G54" s="133">
        <v>15</v>
      </c>
      <c r="H54" s="130">
        <v>1043</v>
      </c>
      <c r="I54" s="126">
        <v>320</v>
      </c>
      <c r="J54" s="126">
        <v>290</v>
      </c>
      <c r="K54" s="126" t="s">
        <v>1227</v>
      </c>
      <c r="L54" s="129">
        <v>154</v>
      </c>
      <c r="M54" s="130">
        <v>326</v>
      </c>
      <c r="N54" s="132">
        <v>2.63</v>
      </c>
      <c r="O54" s="132">
        <v>3.21</v>
      </c>
      <c r="P54" s="124" t="s">
        <v>1025</v>
      </c>
      <c r="Q54" s="130">
        <v>818</v>
      </c>
      <c r="R54" s="129">
        <v>392200</v>
      </c>
      <c r="S54" s="129">
        <v>15260</v>
      </c>
      <c r="T54" s="129">
        <v>19260</v>
      </c>
      <c r="U54" s="132">
        <v>19.39</v>
      </c>
      <c r="V54" s="125">
        <v>283.3</v>
      </c>
      <c r="W54" s="129">
        <v>135500</v>
      </c>
      <c r="X54" s="129">
        <v>6203</v>
      </c>
      <c r="Y54" s="129">
        <v>9561</v>
      </c>
      <c r="Z54" s="134">
        <v>11.4</v>
      </c>
      <c r="AA54" s="127">
        <v>272.10000000000002</v>
      </c>
      <c r="AB54" s="152">
        <v>28510</v>
      </c>
      <c r="AC54" s="154">
        <v>58650</v>
      </c>
      <c r="AD54" s="41">
        <v>1</v>
      </c>
      <c r="AE54" s="41">
        <v>1</v>
      </c>
      <c r="AF54" s="64">
        <v>1</v>
      </c>
      <c r="AG54" s="41">
        <v>1</v>
      </c>
      <c r="AH54" s="41">
        <v>1</v>
      </c>
      <c r="AI54" s="63">
        <v>1</v>
      </c>
      <c r="AJ54" s="41" t="s">
        <v>1221</v>
      </c>
      <c r="AK54" s="141">
        <v>50</v>
      </c>
    </row>
    <row r="55" spans="1:37" s="194" customFormat="1" ht="13.5" customHeight="1">
      <c r="A55" s="124" t="s">
        <v>1026</v>
      </c>
      <c r="B55" s="192">
        <v>900</v>
      </c>
      <c r="C55" s="126">
        <v>531</v>
      </c>
      <c r="D55" s="126">
        <v>442</v>
      </c>
      <c r="E55" s="127">
        <v>65.900000000000006</v>
      </c>
      <c r="F55" s="126">
        <v>106</v>
      </c>
      <c r="G55" s="133">
        <v>15</v>
      </c>
      <c r="H55" s="130">
        <v>1149</v>
      </c>
      <c r="I55" s="126">
        <v>319</v>
      </c>
      <c r="J55" s="126">
        <v>289</v>
      </c>
      <c r="K55" s="126" t="s">
        <v>1227</v>
      </c>
      <c r="L55" s="129">
        <v>158</v>
      </c>
      <c r="M55" s="130">
        <v>330</v>
      </c>
      <c r="N55" s="132">
        <v>2.67</v>
      </c>
      <c r="O55" s="132">
        <v>2.96</v>
      </c>
      <c r="P55" s="124" t="s">
        <v>1026</v>
      </c>
      <c r="Q55" s="130">
        <v>900</v>
      </c>
      <c r="R55" s="129">
        <v>450200</v>
      </c>
      <c r="S55" s="129">
        <v>16960</v>
      </c>
      <c r="T55" s="129">
        <v>21620</v>
      </c>
      <c r="U55" s="132">
        <v>19.79</v>
      </c>
      <c r="V55" s="125">
        <v>313.8</v>
      </c>
      <c r="W55" s="129">
        <v>153300</v>
      </c>
      <c r="X55" s="129">
        <v>6938</v>
      </c>
      <c r="Y55" s="129">
        <v>10710</v>
      </c>
      <c r="Z55" s="134">
        <v>11.55</v>
      </c>
      <c r="AA55" s="127">
        <v>295.5</v>
      </c>
      <c r="AB55" s="152">
        <v>37350</v>
      </c>
      <c r="AC55" s="154">
        <v>68890</v>
      </c>
      <c r="AD55" s="41">
        <v>1</v>
      </c>
      <c r="AE55" s="41">
        <v>1</v>
      </c>
      <c r="AF55" s="64">
        <v>1</v>
      </c>
      <c r="AG55" s="41">
        <v>1</v>
      </c>
      <c r="AH55" s="41">
        <v>1</v>
      </c>
      <c r="AI55" s="63">
        <v>1</v>
      </c>
      <c r="AJ55" s="41" t="s">
        <v>1221</v>
      </c>
      <c r="AK55" s="141">
        <v>51</v>
      </c>
    </row>
    <row r="56" spans="1:37" s="194" customFormat="1" ht="13.5" customHeight="1">
      <c r="A56" s="124" t="s">
        <v>1027</v>
      </c>
      <c r="B56" s="192">
        <v>990</v>
      </c>
      <c r="C56" s="126">
        <v>550</v>
      </c>
      <c r="D56" s="126">
        <v>448</v>
      </c>
      <c r="E56" s="127">
        <v>71.900000000000006</v>
      </c>
      <c r="F56" s="126">
        <v>115</v>
      </c>
      <c r="G56" s="133">
        <v>15</v>
      </c>
      <c r="H56" s="130">
        <v>1262</v>
      </c>
      <c r="I56" s="126">
        <v>320</v>
      </c>
      <c r="J56" s="126">
        <v>290</v>
      </c>
      <c r="K56" s="126" t="s">
        <v>1227</v>
      </c>
      <c r="L56" s="129">
        <v>164</v>
      </c>
      <c r="M56" s="130">
        <v>336</v>
      </c>
      <c r="N56" s="132">
        <v>2.72</v>
      </c>
      <c r="O56" s="132">
        <v>2.75</v>
      </c>
      <c r="P56" s="124" t="s">
        <v>1027</v>
      </c>
      <c r="Q56" s="130">
        <v>990</v>
      </c>
      <c r="R56" s="129">
        <v>518900</v>
      </c>
      <c r="S56" s="129">
        <v>18870</v>
      </c>
      <c r="T56" s="129">
        <v>24280</v>
      </c>
      <c r="U56" s="132">
        <v>20.27</v>
      </c>
      <c r="V56" s="125">
        <v>349.2</v>
      </c>
      <c r="W56" s="129">
        <v>173400</v>
      </c>
      <c r="X56" s="129">
        <v>7739</v>
      </c>
      <c r="Y56" s="129">
        <v>11960</v>
      </c>
      <c r="Z56" s="134">
        <v>11.72</v>
      </c>
      <c r="AA56" s="127">
        <v>319.5</v>
      </c>
      <c r="AB56" s="152">
        <v>48210</v>
      </c>
      <c r="AC56" s="154">
        <v>81530</v>
      </c>
      <c r="AD56" s="41">
        <v>1</v>
      </c>
      <c r="AE56" s="41">
        <v>1</v>
      </c>
      <c r="AF56" s="64">
        <v>1</v>
      </c>
      <c r="AG56" s="41">
        <v>1</v>
      </c>
      <c r="AH56" s="41">
        <v>1</v>
      </c>
      <c r="AI56" s="63">
        <v>1</v>
      </c>
      <c r="AJ56" s="41" t="s">
        <v>1221</v>
      </c>
      <c r="AK56" s="141">
        <v>52</v>
      </c>
    </row>
    <row r="57" spans="1:37" s="194" customFormat="1" ht="13.5" customHeight="1">
      <c r="A57" s="124" t="s">
        <v>1028</v>
      </c>
      <c r="B57" s="192">
        <v>1086</v>
      </c>
      <c r="C57" s="126">
        <v>569</v>
      </c>
      <c r="D57" s="126">
        <v>454</v>
      </c>
      <c r="E57" s="127">
        <v>78</v>
      </c>
      <c r="F57" s="126">
        <v>125</v>
      </c>
      <c r="G57" s="133">
        <v>15</v>
      </c>
      <c r="H57" s="130">
        <v>1386</v>
      </c>
      <c r="I57" s="126">
        <v>319</v>
      </c>
      <c r="J57" s="126">
        <v>289</v>
      </c>
      <c r="K57" s="126" t="s">
        <v>1227</v>
      </c>
      <c r="L57" s="129">
        <v>170</v>
      </c>
      <c r="M57" s="130">
        <v>342</v>
      </c>
      <c r="N57" s="132">
        <v>2.77</v>
      </c>
      <c r="O57" s="132">
        <v>2.5499999999999998</v>
      </c>
      <c r="P57" s="124" t="s">
        <v>1028</v>
      </c>
      <c r="Q57" s="130">
        <v>1086</v>
      </c>
      <c r="R57" s="129">
        <v>595700</v>
      </c>
      <c r="S57" s="129">
        <v>20940</v>
      </c>
      <c r="T57" s="129">
        <v>27210</v>
      </c>
      <c r="U57" s="132">
        <v>20.73</v>
      </c>
      <c r="V57" s="125">
        <v>385.8</v>
      </c>
      <c r="W57" s="129">
        <v>196200</v>
      </c>
      <c r="X57" s="129">
        <v>8645</v>
      </c>
      <c r="Y57" s="129">
        <v>13380</v>
      </c>
      <c r="Z57" s="134">
        <v>11.9</v>
      </c>
      <c r="AA57" s="127">
        <v>345.6</v>
      </c>
      <c r="AB57" s="152">
        <v>62290</v>
      </c>
      <c r="AC57" s="154">
        <v>96080</v>
      </c>
      <c r="AD57" s="41">
        <v>1</v>
      </c>
      <c r="AE57" s="41">
        <v>1</v>
      </c>
      <c r="AF57" s="64">
        <v>1</v>
      </c>
      <c r="AG57" s="41">
        <v>1</v>
      </c>
      <c r="AH57" s="41">
        <v>1</v>
      </c>
      <c r="AI57" s="63">
        <v>1</v>
      </c>
      <c r="AJ57" s="41" t="s">
        <v>1221</v>
      </c>
      <c r="AK57" s="141">
        <v>53</v>
      </c>
    </row>
    <row r="58" spans="1:37" s="194" customFormat="1" ht="13.5" customHeight="1" thickBot="1">
      <c r="A58" s="124"/>
      <c r="B58" s="191"/>
      <c r="C58" s="126"/>
      <c r="D58" s="126"/>
      <c r="E58" s="126"/>
      <c r="F58" s="126"/>
      <c r="G58" s="133"/>
      <c r="H58" s="134"/>
      <c r="I58" s="126"/>
      <c r="J58" s="126"/>
      <c r="K58" s="126"/>
      <c r="L58" s="129"/>
      <c r="M58" s="130"/>
      <c r="N58" s="132"/>
      <c r="O58" s="132"/>
      <c r="P58" s="124"/>
      <c r="Q58" s="133"/>
      <c r="R58" s="126"/>
      <c r="S58" s="126"/>
      <c r="T58" s="126"/>
      <c r="U58" s="126"/>
      <c r="V58" s="133"/>
      <c r="W58" s="126"/>
      <c r="X58" s="126"/>
      <c r="Y58" s="126"/>
      <c r="Z58" s="134"/>
      <c r="AA58" s="126"/>
      <c r="AB58" s="41"/>
      <c r="AC58" s="63"/>
      <c r="AD58" s="74"/>
      <c r="AE58" s="74"/>
      <c r="AF58" s="75"/>
      <c r="AG58" s="74"/>
      <c r="AH58" s="74"/>
      <c r="AI58" s="76"/>
      <c r="AJ58" s="123"/>
      <c r="AK58" s="141"/>
    </row>
    <row r="59" spans="1:37" s="194" customFormat="1" ht="13.5" customHeight="1" thickTop="1">
      <c r="A59" s="195"/>
      <c r="B59" s="146"/>
      <c r="C59" s="146"/>
      <c r="D59" s="146"/>
      <c r="E59" s="146"/>
      <c r="F59" s="146"/>
      <c r="G59" s="146"/>
      <c r="H59" s="146"/>
      <c r="I59" s="146"/>
      <c r="J59" s="146"/>
      <c r="K59" s="146"/>
      <c r="L59" s="196"/>
      <c r="M59" s="146"/>
      <c r="N59" s="197"/>
      <c r="O59" s="146"/>
      <c r="P59" s="195"/>
      <c r="Q59" s="146"/>
      <c r="R59" s="146"/>
      <c r="S59" s="146"/>
      <c r="T59" s="146"/>
      <c r="U59" s="146"/>
      <c r="V59" s="146"/>
      <c r="W59" s="146"/>
      <c r="X59" s="146"/>
      <c r="Y59" s="146"/>
      <c r="Z59" s="197"/>
      <c r="AA59" s="146"/>
      <c r="AB59" s="198"/>
      <c r="AC59" s="198"/>
      <c r="AD59" s="198"/>
      <c r="AE59" s="198"/>
      <c r="AF59" s="198"/>
      <c r="AG59" s="198"/>
      <c r="AH59" s="198"/>
      <c r="AI59" s="198"/>
      <c r="AJ59" s="146"/>
      <c r="AK59" s="141"/>
    </row>
    <row r="60" spans="1:37" s="194" customFormat="1" ht="13.5" customHeight="1">
      <c r="A60" s="195"/>
      <c r="B60" s="146"/>
      <c r="C60" s="146"/>
      <c r="D60" s="146"/>
      <c r="E60" s="146"/>
      <c r="F60" s="146"/>
      <c r="G60" s="146"/>
      <c r="H60" s="146"/>
      <c r="I60" s="146"/>
      <c r="J60" s="146"/>
      <c r="K60" s="146"/>
      <c r="L60" s="196"/>
      <c r="M60" s="146"/>
      <c r="N60" s="197"/>
      <c r="O60" s="146"/>
      <c r="P60" s="195"/>
      <c r="Q60" s="161"/>
      <c r="R60" s="162"/>
      <c r="S60" s="162"/>
      <c r="T60" s="162"/>
      <c r="U60" s="162"/>
      <c r="V60" s="162"/>
      <c r="W60" s="161"/>
      <c r="X60" s="162"/>
      <c r="Y60" s="162"/>
      <c r="Z60" s="163"/>
      <c r="AA60" s="162"/>
      <c r="AB60" s="164"/>
      <c r="AC60" s="164"/>
      <c r="AD60" s="161"/>
      <c r="AE60" s="198"/>
      <c r="AF60" s="198"/>
      <c r="AG60" s="198"/>
      <c r="AH60" s="198"/>
      <c r="AI60" s="198"/>
      <c r="AJ60" s="146"/>
      <c r="AK60" s="141"/>
    </row>
    <row r="61" spans="1:37" s="194" customFormat="1" ht="13.5" customHeight="1">
      <c r="A61" s="195"/>
      <c r="B61" s="146"/>
      <c r="C61" s="146"/>
      <c r="D61" s="146"/>
      <c r="E61" s="146"/>
      <c r="F61" s="146"/>
      <c r="G61" s="146"/>
      <c r="H61" s="146"/>
      <c r="I61" s="146"/>
      <c r="J61" s="146"/>
      <c r="K61" s="146"/>
      <c r="L61" s="196"/>
      <c r="M61" s="146"/>
      <c r="N61" s="197"/>
      <c r="O61" s="146"/>
      <c r="P61" s="195"/>
      <c r="Q61" s="165"/>
      <c r="R61" s="162"/>
      <c r="S61" s="162"/>
      <c r="T61" s="162"/>
      <c r="U61" s="162"/>
      <c r="V61" s="162"/>
      <c r="W61" s="165"/>
      <c r="X61" s="162"/>
      <c r="Y61" s="162"/>
      <c r="Z61" s="163"/>
      <c r="AA61" s="162"/>
      <c r="AB61" s="164"/>
      <c r="AC61" s="164"/>
      <c r="AD61" s="165"/>
      <c r="AE61" s="198"/>
      <c r="AF61" s="198"/>
      <c r="AG61" s="198"/>
      <c r="AH61" s="198"/>
      <c r="AI61" s="198"/>
      <c r="AJ61" s="146"/>
      <c r="AK61" s="141"/>
    </row>
    <row r="62" spans="1:37" s="194" customFormat="1" ht="13.5" customHeight="1">
      <c r="A62" s="195"/>
      <c r="B62" s="146"/>
      <c r="C62" s="146"/>
      <c r="D62" s="146"/>
      <c r="E62" s="146"/>
      <c r="F62" s="146"/>
      <c r="G62" s="146"/>
      <c r="H62" s="146"/>
      <c r="I62" s="146"/>
      <c r="J62" s="146"/>
      <c r="K62" s="146"/>
      <c r="L62" s="196"/>
      <c r="M62" s="146"/>
      <c r="N62" s="197"/>
      <c r="O62" s="146"/>
      <c r="P62" s="195"/>
      <c r="Q62" s="165"/>
      <c r="R62" s="162"/>
      <c r="S62" s="162"/>
      <c r="T62" s="162"/>
      <c r="U62" s="162"/>
      <c r="V62" s="162"/>
      <c r="W62" s="165"/>
      <c r="X62" s="162"/>
      <c r="Y62" s="162"/>
      <c r="Z62" s="163"/>
      <c r="AA62" s="162"/>
      <c r="AB62" s="164"/>
      <c r="AC62" s="164"/>
      <c r="AD62" s="165"/>
      <c r="AE62" s="198"/>
      <c r="AF62" s="198"/>
      <c r="AG62" s="198"/>
      <c r="AH62" s="198"/>
      <c r="AI62" s="198"/>
      <c r="AJ62" s="146"/>
      <c r="AK62" s="141"/>
    </row>
    <row r="63" spans="1:37" s="123" customFormat="1" ht="13.5" customHeight="1">
      <c r="A63" s="195"/>
      <c r="B63" s="146"/>
      <c r="C63" s="146"/>
      <c r="D63" s="146"/>
      <c r="E63" s="146"/>
      <c r="F63" s="146"/>
      <c r="G63" s="146"/>
      <c r="H63" s="146"/>
      <c r="I63" s="146"/>
      <c r="J63" s="146"/>
      <c r="K63" s="146"/>
      <c r="L63" s="196"/>
      <c r="M63" s="146"/>
      <c r="N63" s="197"/>
      <c r="O63" s="146"/>
      <c r="P63" s="195"/>
      <c r="Q63" s="165"/>
      <c r="R63" s="162"/>
      <c r="S63" s="162"/>
      <c r="T63" s="162"/>
      <c r="U63" s="162"/>
      <c r="V63" s="162"/>
      <c r="W63" s="165"/>
      <c r="X63" s="162"/>
      <c r="Y63" s="162"/>
      <c r="Z63" s="163"/>
      <c r="AA63" s="162"/>
      <c r="AB63" s="164"/>
      <c r="AC63" s="164"/>
      <c r="AD63" s="165"/>
      <c r="AE63" s="198"/>
      <c r="AF63" s="198"/>
      <c r="AG63" s="198"/>
      <c r="AH63" s="198"/>
      <c r="AI63" s="198"/>
      <c r="AJ63" s="146"/>
      <c r="AK63" s="141"/>
    </row>
    <row r="64" spans="1:37" s="146" customFormat="1" ht="13.5" customHeight="1">
      <c r="A64" s="195"/>
      <c r="L64" s="196"/>
      <c r="N64" s="197"/>
      <c r="P64" s="195"/>
      <c r="Q64" s="195"/>
      <c r="Z64" s="197"/>
      <c r="AB64" s="198"/>
      <c r="AC64" s="198"/>
      <c r="AD64" s="198"/>
      <c r="AE64" s="198"/>
      <c r="AF64" s="198"/>
      <c r="AG64" s="198"/>
      <c r="AH64" s="198"/>
      <c r="AI64" s="198"/>
      <c r="AK64" s="141"/>
    </row>
    <row r="65" spans="1:37" s="146" customFormat="1" ht="13.5" customHeight="1">
      <c r="A65" s="195"/>
      <c r="L65" s="196"/>
      <c r="N65" s="197"/>
      <c r="P65" s="195"/>
      <c r="Q65" s="143"/>
      <c r="R65" s="144"/>
      <c r="S65" s="144"/>
      <c r="T65" s="144"/>
      <c r="U65" s="144"/>
      <c r="V65" s="144"/>
      <c r="W65" s="143"/>
      <c r="X65" s="144"/>
      <c r="Y65" s="144"/>
      <c r="Z65" s="144"/>
      <c r="AA65" s="144"/>
      <c r="AB65" s="80"/>
      <c r="AC65" s="80"/>
      <c r="AD65" s="143"/>
      <c r="AE65" s="198"/>
      <c r="AF65" s="198"/>
      <c r="AG65" s="198"/>
      <c r="AH65" s="198"/>
      <c r="AI65" s="198"/>
      <c r="AK65" s="141"/>
    </row>
    <row r="66" spans="1:37" s="146" customFormat="1" ht="13.5" customHeight="1">
      <c r="A66" s="170"/>
      <c r="B66" s="143"/>
      <c r="C66" s="143"/>
      <c r="D66" s="143"/>
      <c r="E66" s="170"/>
      <c r="F66" s="167"/>
      <c r="G66" s="143"/>
      <c r="H66" s="167"/>
      <c r="I66" s="143"/>
      <c r="J66" s="143"/>
      <c r="K66" s="170"/>
      <c r="L66" s="199"/>
      <c r="M66" s="200"/>
      <c r="N66" s="201"/>
      <c r="O66" s="200"/>
      <c r="P66" s="85"/>
      <c r="Q66" s="143"/>
      <c r="R66" s="144"/>
      <c r="S66" s="144"/>
      <c r="T66" s="144"/>
      <c r="U66" s="144"/>
      <c r="V66" s="144"/>
      <c r="W66" s="143"/>
      <c r="X66" s="144"/>
      <c r="Y66" s="144"/>
      <c r="Z66" s="144"/>
      <c r="AA66" s="144"/>
      <c r="AB66" s="80"/>
      <c r="AC66" s="80"/>
      <c r="AD66" s="143"/>
      <c r="AE66" s="202"/>
      <c r="AF66" s="202"/>
      <c r="AG66" s="202"/>
      <c r="AH66" s="202"/>
      <c r="AI66" s="202"/>
      <c r="AJ66" s="200"/>
      <c r="AK66" s="141"/>
    </row>
    <row r="67" spans="1:37" s="146" customFormat="1" ht="13.5" customHeight="1">
      <c r="A67" s="143"/>
      <c r="B67" s="143"/>
      <c r="C67" s="143"/>
      <c r="D67" s="143"/>
      <c r="E67" s="143"/>
      <c r="F67" s="167"/>
      <c r="G67" s="143"/>
      <c r="H67" s="167"/>
      <c r="I67" s="143"/>
      <c r="J67" s="143"/>
      <c r="K67" s="143"/>
      <c r="L67" s="199"/>
      <c r="M67" s="200"/>
      <c r="N67" s="201"/>
      <c r="O67" s="200"/>
      <c r="P67" s="85"/>
      <c r="Q67" s="143"/>
      <c r="R67" s="144"/>
      <c r="S67" s="144"/>
      <c r="T67" s="144"/>
      <c r="U67" s="144"/>
      <c r="V67" s="144"/>
      <c r="W67" s="143"/>
      <c r="X67" s="144"/>
      <c r="Y67" s="144"/>
      <c r="Z67" s="144"/>
      <c r="AA67" s="144"/>
      <c r="AB67" s="80"/>
      <c r="AC67" s="80"/>
      <c r="AD67" s="143"/>
      <c r="AE67" s="202"/>
      <c r="AF67" s="202"/>
      <c r="AG67" s="202"/>
      <c r="AH67" s="202"/>
      <c r="AI67" s="202"/>
      <c r="AJ67" s="200"/>
      <c r="AK67" s="141"/>
    </row>
    <row r="68" spans="1:37" s="146" customFormat="1" ht="13.5" customHeight="1">
      <c r="A68" s="171"/>
      <c r="B68" s="143"/>
      <c r="C68" s="143"/>
      <c r="D68" s="143"/>
      <c r="E68" s="171"/>
      <c r="F68" s="167"/>
      <c r="G68" s="143"/>
      <c r="H68" s="167"/>
      <c r="I68" s="143"/>
      <c r="J68" s="143"/>
      <c r="K68" s="171"/>
      <c r="L68" s="199"/>
      <c r="M68" s="200"/>
      <c r="N68" s="201"/>
      <c r="O68" s="200"/>
      <c r="P68" s="85"/>
      <c r="Q68" s="143"/>
      <c r="R68" s="144"/>
      <c r="S68" s="144"/>
      <c r="T68" s="144"/>
      <c r="U68" s="144"/>
      <c r="V68" s="144"/>
      <c r="W68" s="143"/>
      <c r="X68" s="144"/>
      <c r="Y68" s="144"/>
      <c r="Z68" s="144"/>
      <c r="AA68" s="144"/>
      <c r="AB68" s="80"/>
      <c r="AC68" s="80"/>
      <c r="AD68" s="143"/>
      <c r="AE68" s="202"/>
      <c r="AF68" s="202"/>
      <c r="AG68" s="202"/>
      <c r="AH68" s="202"/>
      <c r="AI68" s="202"/>
      <c r="AJ68" s="200"/>
      <c r="AK68" s="141"/>
    </row>
    <row r="69" spans="1:37" s="146" customFormat="1" ht="13.5" customHeight="1">
      <c r="A69" s="143"/>
      <c r="B69" s="143"/>
      <c r="C69" s="143"/>
      <c r="D69" s="143"/>
      <c r="E69" s="143"/>
      <c r="F69" s="203"/>
      <c r="G69" s="143"/>
      <c r="H69" s="203"/>
      <c r="I69" s="143"/>
      <c r="J69" s="143"/>
      <c r="K69" s="143"/>
      <c r="L69" s="196"/>
      <c r="N69" s="197"/>
      <c r="P69" s="195"/>
      <c r="Z69" s="197"/>
      <c r="AB69" s="198"/>
      <c r="AC69" s="198"/>
      <c r="AD69" s="198"/>
      <c r="AE69" s="198"/>
      <c r="AF69" s="198"/>
      <c r="AG69" s="198"/>
      <c r="AH69" s="198"/>
      <c r="AI69" s="198"/>
      <c r="AK69" s="141"/>
    </row>
    <row r="70" spans="1:37" s="146" customFormat="1" ht="13.5" customHeight="1">
      <c r="A70" s="195"/>
      <c r="L70" s="196"/>
      <c r="N70" s="197"/>
      <c r="P70" s="195"/>
      <c r="Z70" s="197"/>
      <c r="AB70" s="198"/>
      <c r="AC70" s="198"/>
      <c r="AD70" s="198"/>
      <c r="AE70" s="198"/>
      <c r="AF70" s="198"/>
      <c r="AG70" s="198"/>
      <c r="AH70" s="198"/>
      <c r="AI70" s="198"/>
      <c r="AK70" s="141"/>
    </row>
    <row r="71" spans="1:37" s="200" customFormat="1" ht="13.5" customHeight="1">
      <c r="A71" s="195"/>
      <c r="B71" s="146"/>
      <c r="C71" s="146"/>
      <c r="D71" s="146"/>
      <c r="E71" s="146"/>
      <c r="F71" s="146"/>
      <c r="G71" s="146"/>
      <c r="H71" s="146"/>
      <c r="I71" s="146"/>
      <c r="J71" s="146"/>
      <c r="K71" s="146"/>
      <c r="L71" s="196"/>
      <c r="M71" s="146"/>
      <c r="N71" s="197"/>
      <c r="O71" s="146"/>
      <c r="P71" s="195"/>
      <c r="Q71" s="146"/>
      <c r="R71" s="146"/>
      <c r="S71" s="146"/>
      <c r="T71" s="146"/>
      <c r="U71" s="146"/>
      <c r="V71" s="146"/>
      <c r="W71" s="146"/>
      <c r="X71" s="146"/>
      <c r="Y71" s="146"/>
      <c r="Z71" s="197"/>
      <c r="AA71" s="146"/>
      <c r="AB71" s="198"/>
      <c r="AC71" s="198"/>
      <c r="AD71" s="198"/>
      <c r="AE71" s="198"/>
      <c r="AF71" s="198"/>
      <c r="AG71" s="198"/>
      <c r="AH71" s="198"/>
      <c r="AI71" s="198"/>
      <c r="AJ71" s="146"/>
      <c r="AK71" s="141"/>
    </row>
    <row r="72" spans="1:37" s="200" customFormat="1" ht="13.5" customHeight="1">
      <c r="A72" s="195"/>
      <c r="B72" s="146"/>
      <c r="C72" s="146"/>
      <c r="D72" s="146"/>
      <c r="E72" s="146"/>
      <c r="F72" s="146"/>
      <c r="G72" s="146"/>
      <c r="H72" s="146"/>
      <c r="I72" s="146"/>
      <c r="J72" s="146"/>
      <c r="K72" s="146"/>
      <c r="L72" s="196"/>
      <c r="M72" s="146"/>
      <c r="N72" s="197"/>
      <c r="O72" s="146"/>
      <c r="P72" s="195"/>
      <c r="Q72" s="146"/>
      <c r="R72" s="146"/>
      <c r="S72" s="146"/>
      <c r="T72" s="146"/>
      <c r="U72" s="146"/>
      <c r="V72" s="146"/>
      <c r="W72" s="146"/>
      <c r="X72" s="146"/>
      <c r="Y72" s="146"/>
      <c r="Z72" s="197"/>
      <c r="AA72" s="146"/>
      <c r="AB72" s="198"/>
      <c r="AC72" s="198"/>
      <c r="AD72" s="198"/>
      <c r="AE72" s="198"/>
      <c r="AF72" s="198"/>
      <c r="AG72" s="198"/>
      <c r="AH72" s="198"/>
      <c r="AI72" s="198"/>
      <c r="AJ72" s="146"/>
      <c r="AK72" s="141"/>
    </row>
    <row r="73" spans="1:37" s="200" customFormat="1" ht="13.5" customHeight="1">
      <c r="A73" s="195"/>
      <c r="B73" s="146"/>
      <c r="C73" s="146"/>
      <c r="D73" s="146"/>
      <c r="E73" s="146"/>
      <c r="F73" s="146"/>
      <c r="G73" s="146"/>
      <c r="H73" s="146"/>
      <c r="I73" s="146"/>
      <c r="J73" s="146"/>
      <c r="K73" s="146"/>
      <c r="L73" s="196"/>
      <c r="M73" s="146"/>
      <c r="N73" s="197"/>
      <c r="O73" s="146"/>
      <c r="P73" s="195"/>
      <c r="Q73" s="146"/>
      <c r="R73" s="146"/>
      <c r="S73" s="146"/>
      <c r="T73" s="146"/>
      <c r="U73" s="146"/>
      <c r="V73" s="146"/>
      <c r="W73" s="146"/>
      <c r="X73" s="146"/>
      <c r="Y73" s="146"/>
      <c r="Z73" s="197"/>
      <c r="AA73" s="146"/>
      <c r="AB73" s="198"/>
      <c r="AC73" s="198"/>
      <c r="AD73" s="198"/>
      <c r="AE73" s="198"/>
      <c r="AF73" s="198"/>
      <c r="AG73" s="198"/>
      <c r="AH73" s="198"/>
      <c r="AI73" s="198"/>
      <c r="AJ73" s="146"/>
      <c r="AK73" s="141"/>
    </row>
    <row r="74" spans="1:37" s="146" customFormat="1" ht="13.5" customHeight="1">
      <c r="A74" s="195"/>
      <c r="L74" s="196"/>
      <c r="N74" s="197"/>
      <c r="P74" s="195"/>
      <c r="Z74" s="197"/>
      <c r="AB74" s="198"/>
      <c r="AC74" s="198"/>
      <c r="AD74" s="198"/>
      <c r="AE74" s="198"/>
      <c r="AF74" s="198"/>
      <c r="AG74" s="198"/>
      <c r="AH74" s="198"/>
      <c r="AI74" s="198"/>
      <c r="AK74" s="141"/>
    </row>
    <row r="75" spans="1:37" s="146" customFormat="1" ht="13.5" customHeight="1">
      <c r="A75" s="195"/>
      <c r="L75" s="196"/>
      <c r="N75" s="197"/>
      <c r="P75" s="195"/>
      <c r="Z75" s="197"/>
      <c r="AB75" s="198"/>
      <c r="AC75" s="198"/>
      <c r="AD75" s="198"/>
      <c r="AE75" s="198"/>
      <c r="AF75" s="198"/>
      <c r="AG75" s="198"/>
      <c r="AH75" s="198"/>
      <c r="AI75" s="198"/>
      <c r="AK75" s="141"/>
    </row>
    <row r="76" spans="1:37" s="146" customFormat="1" ht="13.5" customHeight="1">
      <c r="A76" s="195"/>
      <c r="L76" s="196"/>
      <c r="N76" s="197"/>
      <c r="P76" s="195"/>
      <c r="Z76" s="197"/>
      <c r="AB76" s="198"/>
      <c r="AC76" s="198"/>
      <c r="AD76" s="198"/>
      <c r="AE76" s="198"/>
      <c r="AF76" s="198"/>
      <c r="AG76" s="198"/>
      <c r="AH76" s="198"/>
      <c r="AI76" s="198"/>
      <c r="AK76" s="141"/>
    </row>
    <row r="77" spans="1:37" s="146" customFormat="1" ht="13.5" customHeight="1">
      <c r="A77" s="195"/>
      <c r="L77" s="196"/>
      <c r="N77" s="197"/>
      <c r="P77" s="195"/>
      <c r="Z77" s="197"/>
      <c r="AB77" s="198"/>
      <c r="AC77" s="198"/>
      <c r="AD77" s="198"/>
      <c r="AE77" s="198"/>
      <c r="AF77" s="198"/>
      <c r="AG77" s="198"/>
      <c r="AH77" s="198"/>
      <c r="AI77" s="198"/>
      <c r="AK77" s="141"/>
    </row>
    <row r="78" spans="1:37" s="146" customFormat="1" ht="13.5" customHeight="1">
      <c r="A78" s="195"/>
      <c r="L78" s="196"/>
      <c r="N78" s="197"/>
      <c r="P78" s="195"/>
      <c r="Z78" s="197"/>
      <c r="AB78" s="198"/>
      <c r="AC78" s="198"/>
      <c r="AD78" s="198"/>
      <c r="AE78" s="198"/>
      <c r="AF78" s="198"/>
      <c r="AG78" s="198"/>
      <c r="AH78" s="198"/>
      <c r="AI78" s="198"/>
      <c r="AK78" s="141"/>
    </row>
    <row r="79" spans="1:37" s="146" customFormat="1" ht="13.5" customHeight="1">
      <c r="A79" s="195"/>
      <c r="L79" s="196"/>
      <c r="N79" s="197"/>
      <c r="P79" s="195"/>
      <c r="Z79" s="197"/>
      <c r="AB79" s="198"/>
      <c r="AC79" s="198"/>
      <c r="AD79" s="198"/>
      <c r="AE79" s="198"/>
      <c r="AF79" s="198"/>
      <c r="AG79" s="198"/>
      <c r="AH79" s="198"/>
      <c r="AI79" s="198"/>
      <c r="AK79" s="141"/>
    </row>
    <row r="80" spans="1:37" s="146" customFormat="1" ht="13.5" customHeight="1">
      <c r="A80" s="195"/>
      <c r="L80" s="196"/>
      <c r="N80" s="197"/>
      <c r="P80" s="195"/>
      <c r="Z80" s="197"/>
      <c r="AB80" s="198"/>
      <c r="AC80" s="198"/>
      <c r="AD80" s="198"/>
      <c r="AE80" s="198"/>
      <c r="AF80" s="198"/>
      <c r="AG80" s="198"/>
      <c r="AH80" s="198"/>
      <c r="AI80" s="198"/>
      <c r="AK80" s="141"/>
    </row>
    <row r="81" spans="1:37" s="146" customFormat="1" ht="13.5" customHeight="1">
      <c r="A81" s="195"/>
      <c r="L81" s="196"/>
      <c r="N81" s="197"/>
      <c r="P81" s="195"/>
      <c r="Z81" s="197"/>
      <c r="AB81" s="198"/>
      <c r="AC81" s="198"/>
      <c r="AD81" s="198"/>
      <c r="AE81" s="198"/>
      <c r="AF81" s="198"/>
      <c r="AG81" s="198"/>
      <c r="AH81" s="198"/>
      <c r="AI81" s="198"/>
      <c r="AK81" s="141"/>
    </row>
    <row r="82" spans="1:37" s="146" customFormat="1" ht="13.5" customHeight="1">
      <c r="A82" s="195"/>
      <c r="L82" s="196"/>
      <c r="N82" s="197"/>
      <c r="P82" s="195"/>
      <c r="Z82" s="197"/>
      <c r="AB82" s="198"/>
      <c r="AC82" s="198"/>
      <c r="AD82" s="198"/>
      <c r="AE82" s="198"/>
      <c r="AF82" s="198"/>
      <c r="AG82" s="198"/>
      <c r="AH82" s="198"/>
      <c r="AI82" s="198"/>
      <c r="AK82" s="141"/>
    </row>
    <row r="83" spans="1:37" s="146" customFormat="1" ht="13.5" customHeight="1">
      <c r="A83" s="195"/>
      <c r="L83" s="196"/>
      <c r="N83" s="197"/>
      <c r="P83" s="195"/>
      <c r="Z83" s="197"/>
      <c r="AB83" s="198"/>
      <c r="AC83" s="198"/>
      <c r="AD83" s="198"/>
      <c r="AE83" s="198"/>
      <c r="AF83" s="198"/>
      <c r="AG83" s="198"/>
      <c r="AH83" s="198"/>
      <c r="AI83" s="198"/>
      <c r="AK83" s="141"/>
    </row>
    <row r="84" spans="1:37" s="146" customFormat="1" ht="13.5" customHeight="1">
      <c r="A84" s="195"/>
      <c r="L84" s="196"/>
      <c r="N84" s="197"/>
      <c r="P84" s="195"/>
      <c r="Z84" s="197"/>
      <c r="AB84" s="198"/>
      <c r="AC84" s="198"/>
      <c r="AD84" s="198"/>
      <c r="AE84" s="198"/>
      <c r="AF84" s="198"/>
      <c r="AG84" s="198"/>
      <c r="AH84" s="198"/>
      <c r="AI84" s="198"/>
      <c r="AK84" s="141"/>
    </row>
    <row r="85" spans="1:37" s="146" customFormat="1" ht="13.5" customHeight="1">
      <c r="A85" s="195"/>
      <c r="L85" s="196"/>
      <c r="N85" s="197"/>
      <c r="P85" s="195"/>
      <c r="Z85" s="197"/>
      <c r="AB85" s="198"/>
      <c r="AC85" s="198"/>
      <c r="AD85" s="198"/>
      <c r="AE85" s="198"/>
      <c r="AF85" s="198"/>
      <c r="AG85" s="198"/>
      <c r="AH85" s="198"/>
      <c r="AI85" s="198"/>
      <c r="AK85" s="141"/>
    </row>
    <row r="86" spans="1:37" s="146" customFormat="1" ht="13.5" customHeight="1">
      <c r="A86" s="195"/>
      <c r="L86" s="196"/>
      <c r="N86" s="197"/>
      <c r="P86" s="195"/>
      <c r="Z86" s="197"/>
      <c r="AB86" s="198"/>
      <c r="AC86" s="198"/>
      <c r="AD86" s="198"/>
      <c r="AE86" s="198"/>
      <c r="AF86" s="198"/>
      <c r="AG86" s="198"/>
      <c r="AH86" s="198"/>
      <c r="AI86" s="198"/>
      <c r="AK86" s="141"/>
    </row>
    <row r="87" spans="1:37" s="146" customFormat="1" ht="13.5" customHeight="1">
      <c r="A87" s="195"/>
      <c r="L87" s="196"/>
      <c r="N87" s="197"/>
      <c r="P87" s="195"/>
      <c r="Z87" s="197"/>
      <c r="AB87" s="198"/>
      <c r="AC87" s="198"/>
      <c r="AD87" s="198"/>
      <c r="AE87" s="198"/>
      <c r="AF87" s="198"/>
      <c r="AG87" s="198"/>
      <c r="AH87" s="198"/>
      <c r="AI87" s="198"/>
      <c r="AK87" s="141"/>
    </row>
    <row r="88" spans="1:37" s="146" customFormat="1" ht="13.5" customHeight="1">
      <c r="A88" s="195"/>
      <c r="L88" s="196"/>
      <c r="N88" s="197"/>
      <c r="P88" s="195"/>
      <c r="Z88" s="197"/>
      <c r="AB88" s="198"/>
      <c r="AC88" s="198"/>
      <c r="AD88" s="198"/>
      <c r="AE88" s="198"/>
      <c r="AF88" s="198"/>
      <c r="AG88" s="198"/>
      <c r="AH88" s="198"/>
      <c r="AI88" s="198"/>
      <c r="AK88" s="141"/>
    </row>
    <row r="89" spans="1:37" s="146" customFormat="1" ht="13.5" customHeight="1">
      <c r="A89" s="195"/>
      <c r="L89" s="196"/>
      <c r="N89" s="197"/>
      <c r="P89" s="195"/>
      <c r="Z89" s="197"/>
      <c r="AB89" s="198"/>
      <c r="AC89" s="198"/>
      <c r="AD89" s="198"/>
      <c r="AE89" s="198"/>
      <c r="AF89" s="198"/>
      <c r="AG89" s="198"/>
      <c r="AH89" s="198"/>
      <c r="AI89" s="198"/>
      <c r="AK89" s="98"/>
    </row>
    <row r="90" spans="1:37" s="146" customFormat="1" ht="13.5" customHeight="1">
      <c r="A90" s="195"/>
      <c r="L90" s="196"/>
      <c r="N90" s="197"/>
      <c r="P90" s="195"/>
      <c r="Z90" s="197"/>
      <c r="AB90" s="198"/>
      <c r="AC90" s="198"/>
      <c r="AD90" s="198"/>
      <c r="AE90" s="198"/>
      <c r="AF90" s="198"/>
      <c r="AG90" s="198"/>
      <c r="AH90" s="198"/>
      <c r="AI90" s="198"/>
      <c r="AK90" s="98"/>
    </row>
    <row r="91" spans="1:37" s="146" customFormat="1" ht="13.5" customHeight="1">
      <c r="A91" s="195"/>
      <c r="L91" s="196"/>
      <c r="N91" s="197"/>
      <c r="P91" s="195"/>
      <c r="Z91" s="197"/>
      <c r="AB91" s="198"/>
      <c r="AC91" s="198"/>
      <c r="AD91" s="198"/>
      <c r="AE91" s="198"/>
      <c r="AF91" s="198"/>
      <c r="AG91" s="198"/>
      <c r="AH91" s="198"/>
      <c r="AI91" s="198"/>
      <c r="AK91" s="98"/>
    </row>
    <row r="92" spans="1:37" s="146" customFormat="1" ht="13.5" customHeight="1">
      <c r="A92" s="195"/>
      <c r="L92" s="196"/>
      <c r="N92" s="197"/>
      <c r="P92" s="195"/>
      <c r="Z92" s="197"/>
      <c r="AB92" s="198"/>
      <c r="AC92" s="198"/>
      <c r="AD92" s="198"/>
      <c r="AE92" s="198"/>
      <c r="AF92" s="198"/>
      <c r="AG92" s="198"/>
      <c r="AH92" s="198"/>
      <c r="AI92" s="198"/>
      <c r="AK92" s="98"/>
    </row>
    <row r="93" spans="1:37" s="146" customFormat="1" ht="13.5" customHeight="1">
      <c r="A93" s="195"/>
      <c r="L93" s="196"/>
      <c r="N93" s="197"/>
      <c r="P93" s="195"/>
      <c r="Z93" s="197"/>
      <c r="AB93" s="198"/>
      <c r="AC93" s="198"/>
      <c r="AD93" s="198"/>
      <c r="AE93" s="198"/>
      <c r="AF93" s="198"/>
      <c r="AG93" s="198"/>
      <c r="AH93" s="198"/>
      <c r="AI93" s="198"/>
      <c r="AK93" s="98"/>
    </row>
    <row r="94" spans="1:37" s="146" customFormat="1" ht="13.5" customHeight="1">
      <c r="A94" s="195"/>
      <c r="L94" s="196"/>
      <c r="N94" s="197"/>
      <c r="P94" s="195"/>
      <c r="Z94" s="197"/>
      <c r="AB94" s="198"/>
      <c r="AC94" s="198"/>
      <c r="AD94" s="198"/>
      <c r="AE94" s="198"/>
      <c r="AF94" s="198"/>
      <c r="AG94" s="198"/>
      <c r="AH94" s="198"/>
      <c r="AI94" s="198"/>
      <c r="AK94" s="98"/>
    </row>
    <row r="95" spans="1:37" s="146" customFormat="1" ht="13.5" customHeight="1">
      <c r="A95" s="195"/>
      <c r="L95" s="196"/>
      <c r="N95" s="197"/>
      <c r="P95" s="195"/>
      <c r="Z95" s="197"/>
      <c r="AB95" s="198"/>
      <c r="AC95" s="198"/>
      <c r="AD95" s="198"/>
      <c r="AE95" s="198"/>
      <c r="AF95" s="198"/>
      <c r="AG95" s="198"/>
      <c r="AH95" s="198"/>
      <c r="AI95" s="198"/>
      <c r="AK95" s="98"/>
    </row>
    <row r="96" spans="1:37" s="146" customFormat="1" ht="13.5" customHeight="1">
      <c r="A96" s="195"/>
      <c r="L96" s="196"/>
      <c r="N96" s="197"/>
      <c r="P96" s="195"/>
      <c r="Z96" s="197"/>
      <c r="AB96" s="198"/>
      <c r="AC96" s="198"/>
      <c r="AD96" s="198"/>
      <c r="AE96" s="198"/>
      <c r="AF96" s="198"/>
      <c r="AG96" s="198"/>
      <c r="AH96" s="198"/>
      <c r="AI96" s="198"/>
      <c r="AK96" s="98"/>
    </row>
    <row r="97" spans="1:37" s="146" customFormat="1" ht="13.5" customHeight="1">
      <c r="A97" s="195"/>
      <c r="L97" s="196"/>
      <c r="N97" s="197"/>
      <c r="P97" s="195"/>
      <c r="Z97" s="197"/>
      <c r="AB97" s="198"/>
      <c r="AC97" s="198"/>
      <c r="AD97" s="198"/>
      <c r="AE97" s="198"/>
      <c r="AF97" s="198"/>
      <c r="AG97" s="198"/>
      <c r="AH97" s="198"/>
      <c r="AI97" s="198"/>
      <c r="AK97" s="98"/>
    </row>
    <row r="98" spans="1:37" s="146" customFormat="1" ht="13.5" customHeight="1">
      <c r="A98" s="195"/>
      <c r="L98" s="196"/>
      <c r="N98" s="197"/>
      <c r="P98" s="195"/>
      <c r="Z98" s="197"/>
      <c r="AB98" s="198"/>
      <c r="AC98" s="198"/>
      <c r="AD98" s="198"/>
      <c r="AE98" s="198"/>
      <c r="AF98" s="198"/>
      <c r="AG98" s="198"/>
      <c r="AH98" s="198"/>
      <c r="AI98" s="198"/>
      <c r="AK98" s="98"/>
    </row>
    <row r="99" spans="1:37" s="146" customFormat="1" ht="13.5" customHeight="1">
      <c r="A99" s="195"/>
      <c r="L99" s="196"/>
      <c r="N99" s="197"/>
      <c r="P99" s="195"/>
      <c r="Z99" s="197"/>
      <c r="AB99" s="198"/>
      <c r="AC99" s="198"/>
      <c r="AD99" s="198"/>
      <c r="AE99" s="198"/>
      <c r="AF99" s="198"/>
      <c r="AG99" s="198"/>
      <c r="AH99" s="198"/>
      <c r="AI99" s="198"/>
      <c r="AK99" s="98"/>
    </row>
    <row r="100" spans="1:37" s="146" customFormat="1" ht="13.5" customHeight="1">
      <c r="A100" s="195"/>
      <c r="L100" s="196"/>
      <c r="N100" s="197"/>
      <c r="P100" s="195"/>
      <c r="Z100" s="197"/>
      <c r="AB100" s="198"/>
      <c r="AC100" s="198"/>
      <c r="AD100" s="198"/>
      <c r="AE100" s="198"/>
      <c r="AF100" s="198"/>
      <c r="AG100" s="198"/>
      <c r="AH100" s="198"/>
      <c r="AI100" s="198"/>
      <c r="AK100" s="98"/>
    </row>
    <row r="101" spans="1:37" s="146" customFormat="1" ht="13.5" customHeight="1">
      <c r="A101" s="195"/>
      <c r="L101" s="196"/>
      <c r="N101" s="197"/>
      <c r="P101" s="195"/>
      <c r="Z101" s="197"/>
      <c r="AB101" s="198"/>
      <c r="AC101" s="198"/>
      <c r="AD101" s="198"/>
      <c r="AE101" s="198"/>
      <c r="AF101" s="198"/>
      <c r="AG101" s="198"/>
      <c r="AH101" s="198"/>
      <c r="AI101" s="198"/>
      <c r="AK101" s="98"/>
    </row>
    <row r="102" spans="1:37" s="146" customFormat="1" ht="13.5" customHeight="1">
      <c r="A102" s="195"/>
      <c r="L102" s="196"/>
      <c r="N102" s="197"/>
      <c r="P102" s="195"/>
      <c r="Z102" s="197"/>
      <c r="AB102" s="198"/>
      <c r="AC102" s="198"/>
      <c r="AD102" s="198"/>
      <c r="AE102" s="198"/>
      <c r="AF102" s="198"/>
      <c r="AG102" s="198"/>
      <c r="AH102" s="198"/>
      <c r="AI102" s="198"/>
      <c r="AK102" s="98"/>
    </row>
    <row r="103" spans="1:37" s="146" customFormat="1" ht="13.5" customHeight="1">
      <c r="A103" s="195"/>
      <c r="L103" s="196"/>
      <c r="N103" s="197"/>
      <c r="P103" s="195"/>
      <c r="Z103" s="197"/>
      <c r="AB103" s="198"/>
      <c r="AC103" s="198"/>
      <c r="AD103" s="198"/>
      <c r="AE103" s="198"/>
      <c r="AF103" s="198"/>
      <c r="AG103" s="198"/>
      <c r="AH103" s="198"/>
      <c r="AI103" s="198"/>
      <c r="AK103" s="98"/>
    </row>
    <row r="104" spans="1:37" s="146" customFormat="1" ht="13.5" customHeight="1">
      <c r="A104" s="195"/>
      <c r="L104" s="196"/>
      <c r="N104" s="197"/>
      <c r="P104" s="195"/>
      <c r="Z104" s="197"/>
      <c r="AB104" s="198"/>
      <c r="AC104" s="198"/>
      <c r="AD104" s="198"/>
      <c r="AE104" s="198"/>
      <c r="AF104" s="198"/>
      <c r="AG104" s="198"/>
      <c r="AH104" s="198"/>
      <c r="AI104" s="198"/>
      <c r="AK104" s="98"/>
    </row>
    <row r="105" spans="1:37" s="146" customFormat="1" ht="13.5" customHeight="1">
      <c r="A105" s="195"/>
      <c r="L105" s="196"/>
      <c r="N105" s="197"/>
      <c r="P105" s="195"/>
      <c r="Z105" s="197"/>
      <c r="AB105" s="198"/>
      <c r="AC105" s="198"/>
      <c r="AD105" s="198"/>
      <c r="AE105" s="198"/>
      <c r="AF105" s="198"/>
      <c r="AG105" s="198"/>
      <c r="AH105" s="198"/>
      <c r="AI105" s="198"/>
      <c r="AK105" s="98"/>
    </row>
    <row r="106" spans="1:37" s="146" customFormat="1" ht="13.5" customHeight="1">
      <c r="A106" s="195"/>
      <c r="L106" s="196"/>
      <c r="N106" s="197"/>
      <c r="P106" s="195"/>
      <c r="Z106" s="197"/>
      <c r="AB106" s="198"/>
      <c r="AC106" s="198"/>
      <c r="AD106" s="198"/>
      <c r="AE106" s="198"/>
      <c r="AF106" s="198"/>
      <c r="AG106" s="198"/>
      <c r="AH106" s="198"/>
      <c r="AI106" s="198"/>
      <c r="AK106" s="98"/>
    </row>
    <row r="107" spans="1:37" s="146" customFormat="1" ht="13.5" customHeight="1">
      <c r="A107" s="195"/>
      <c r="L107" s="196"/>
      <c r="N107" s="197"/>
      <c r="P107" s="195"/>
      <c r="Z107" s="197"/>
      <c r="AB107" s="198"/>
      <c r="AC107" s="198"/>
      <c r="AD107" s="198"/>
      <c r="AE107" s="198"/>
      <c r="AF107" s="198"/>
      <c r="AG107" s="198"/>
      <c r="AH107" s="198"/>
      <c r="AI107" s="198"/>
      <c r="AK107" s="98"/>
    </row>
    <row r="108" spans="1:37" s="146" customFormat="1" ht="13.5" customHeight="1">
      <c r="A108" s="195"/>
      <c r="L108" s="196"/>
      <c r="N108" s="197"/>
      <c r="P108" s="195"/>
      <c r="Z108" s="197"/>
      <c r="AB108" s="198"/>
      <c r="AC108" s="198"/>
      <c r="AD108" s="198"/>
      <c r="AE108" s="198"/>
      <c r="AF108" s="198"/>
      <c r="AG108" s="198"/>
      <c r="AH108" s="198"/>
      <c r="AI108" s="198"/>
      <c r="AK108" s="98"/>
    </row>
    <row r="109" spans="1:37" s="146" customFormat="1" ht="13.5" customHeight="1">
      <c r="A109" s="195"/>
      <c r="L109" s="196"/>
      <c r="N109" s="197"/>
      <c r="P109" s="195"/>
      <c r="Z109" s="197"/>
      <c r="AB109" s="198"/>
      <c r="AC109" s="198"/>
      <c r="AD109" s="198"/>
      <c r="AE109" s="198"/>
      <c r="AF109" s="198"/>
      <c r="AG109" s="198"/>
      <c r="AH109" s="198"/>
      <c r="AI109" s="198"/>
      <c r="AK109" s="98"/>
    </row>
    <row r="110" spans="1:37" s="146" customFormat="1" ht="13.5" customHeight="1">
      <c r="A110" s="195"/>
      <c r="L110" s="196"/>
      <c r="N110" s="197"/>
      <c r="P110" s="195"/>
      <c r="Z110" s="197"/>
      <c r="AB110" s="198"/>
      <c r="AC110" s="198"/>
      <c r="AD110" s="198"/>
      <c r="AE110" s="198"/>
      <c r="AF110" s="198"/>
      <c r="AG110" s="198"/>
      <c r="AH110" s="198"/>
      <c r="AI110" s="198"/>
      <c r="AK110" s="98"/>
    </row>
    <row r="111" spans="1:37" s="146" customFormat="1" ht="13.5" customHeight="1">
      <c r="A111" s="195"/>
      <c r="L111" s="196"/>
      <c r="N111" s="197"/>
      <c r="P111" s="195"/>
      <c r="Z111" s="197"/>
      <c r="AB111" s="198"/>
      <c r="AC111" s="198"/>
      <c r="AD111" s="198"/>
      <c r="AE111" s="198"/>
      <c r="AF111" s="198"/>
      <c r="AG111" s="198"/>
      <c r="AH111" s="198"/>
      <c r="AI111" s="198"/>
      <c r="AK111" s="98"/>
    </row>
    <row r="112" spans="1:37" s="146" customFormat="1" ht="13.5" customHeight="1">
      <c r="A112" s="195"/>
      <c r="L112" s="196"/>
      <c r="N112" s="197"/>
      <c r="P112" s="195"/>
      <c r="Z112" s="197"/>
      <c r="AB112" s="198"/>
      <c r="AC112" s="198"/>
      <c r="AD112" s="198"/>
      <c r="AE112" s="198"/>
      <c r="AF112" s="198"/>
      <c r="AG112" s="198"/>
      <c r="AH112" s="198"/>
      <c r="AI112" s="198"/>
      <c r="AK112" s="98"/>
    </row>
    <row r="113" spans="1:37" s="146" customFormat="1" ht="13.5" customHeight="1">
      <c r="A113" s="195"/>
      <c r="L113" s="196"/>
      <c r="N113" s="197"/>
      <c r="P113" s="195"/>
      <c r="Z113" s="197"/>
      <c r="AB113" s="198"/>
      <c r="AC113" s="198"/>
      <c r="AD113" s="198"/>
      <c r="AE113" s="198"/>
      <c r="AF113" s="198"/>
      <c r="AG113" s="198"/>
      <c r="AH113" s="198"/>
      <c r="AI113" s="198"/>
      <c r="AK113" s="98"/>
    </row>
    <row r="114" spans="1:37" s="146" customFormat="1" ht="13.5" customHeight="1">
      <c r="A114" s="145"/>
      <c r="B114" s="137"/>
      <c r="C114" s="137"/>
      <c r="D114" s="137"/>
      <c r="E114" s="137"/>
      <c r="F114" s="137"/>
      <c r="H114" s="137"/>
      <c r="I114" s="137"/>
      <c r="J114" s="137"/>
      <c r="K114" s="137"/>
      <c r="L114" s="204"/>
      <c r="M114" s="137"/>
      <c r="N114" s="205"/>
      <c r="O114" s="137"/>
      <c r="P114" s="145"/>
      <c r="Q114" s="137"/>
      <c r="R114" s="137"/>
      <c r="S114" s="137"/>
      <c r="T114" s="137"/>
      <c r="U114" s="137"/>
      <c r="V114" s="137"/>
      <c r="W114" s="137"/>
      <c r="X114" s="137"/>
      <c r="Y114" s="137"/>
      <c r="Z114" s="205"/>
      <c r="AA114" s="137"/>
      <c r="AB114" s="10"/>
      <c r="AC114" s="10"/>
      <c r="AD114" s="10"/>
      <c r="AE114" s="10"/>
      <c r="AF114" s="10"/>
      <c r="AG114" s="10"/>
      <c r="AH114" s="10"/>
      <c r="AI114" s="10"/>
      <c r="AJ114" s="137"/>
      <c r="AK114" s="98"/>
    </row>
    <row r="115" spans="1:37" s="146" customFormat="1" ht="13.5" customHeight="1">
      <c r="A115" s="145"/>
      <c r="B115" s="137"/>
      <c r="C115" s="137"/>
      <c r="D115" s="137"/>
      <c r="E115" s="137"/>
      <c r="F115" s="137"/>
      <c r="H115" s="137"/>
      <c r="I115" s="137"/>
      <c r="J115" s="137"/>
      <c r="K115" s="137"/>
      <c r="L115" s="204"/>
      <c r="M115" s="137"/>
      <c r="N115" s="205"/>
      <c r="O115" s="137"/>
      <c r="P115" s="145"/>
      <c r="Q115" s="137"/>
      <c r="R115" s="137"/>
      <c r="S115" s="137"/>
      <c r="T115" s="137"/>
      <c r="U115" s="137"/>
      <c r="V115" s="137"/>
      <c r="W115" s="137"/>
      <c r="X115" s="137"/>
      <c r="Y115" s="137"/>
      <c r="Z115" s="205"/>
      <c r="AA115" s="137"/>
      <c r="AB115" s="10"/>
      <c r="AC115" s="10"/>
      <c r="AD115" s="10"/>
      <c r="AE115" s="10"/>
      <c r="AF115" s="10"/>
      <c r="AG115" s="10"/>
      <c r="AH115" s="10"/>
      <c r="AI115" s="10"/>
      <c r="AJ115" s="137"/>
      <c r="AK115" s="98"/>
    </row>
    <row r="116" spans="1:37" s="146" customFormat="1" ht="13.5" customHeight="1">
      <c r="A116" s="145"/>
      <c r="B116" s="137"/>
      <c r="C116" s="137"/>
      <c r="D116" s="137"/>
      <c r="E116" s="137"/>
      <c r="F116" s="137"/>
      <c r="H116" s="137"/>
      <c r="I116" s="137"/>
      <c r="J116" s="137"/>
      <c r="K116" s="137"/>
      <c r="L116" s="204"/>
      <c r="M116" s="137"/>
      <c r="N116" s="205"/>
      <c r="O116" s="137"/>
      <c r="P116" s="145"/>
      <c r="Q116" s="137"/>
      <c r="R116" s="137"/>
      <c r="S116" s="137"/>
      <c r="T116" s="137"/>
      <c r="U116" s="137"/>
      <c r="V116" s="137"/>
      <c r="W116" s="137"/>
      <c r="X116" s="137"/>
      <c r="Y116" s="137"/>
      <c r="Z116" s="205"/>
      <c r="AA116" s="137"/>
      <c r="AB116" s="10"/>
      <c r="AC116" s="10"/>
      <c r="AD116" s="10"/>
      <c r="AE116" s="10"/>
      <c r="AF116" s="10"/>
      <c r="AG116" s="10"/>
      <c r="AH116" s="10"/>
      <c r="AI116" s="10"/>
      <c r="AJ116" s="137"/>
      <c r="AK116" s="98"/>
    </row>
    <row r="117" spans="1:37" s="146" customFormat="1" ht="13.5" customHeight="1">
      <c r="A117" s="145"/>
      <c r="B117" s="137"/>
      <c r="C117" s="137"/>
      <c r="D117" s="137"/>
      <c r="E117" s="137"/>
      <c r="F117" s="137"/>
      <c r="H117" s="137"/>
      <c r="I117" s="137"/>
      <c r="J117" s="137"/>
      <c r="K117" s="137"/>
      <c r="L117" s="204"/>
      <c r="M117" s="137"/>
      <c r="N117" s="205"/>
      <c r="O117" s="137"/>
      <c r="P117" s="145"/>
      <c r="Q117" s="137"/>
      <c r="R117" s="137"/>
      <c r="S117" s="137"/>
      <c r="T117" s="137"/>
      <c r="U117" s="137"/>
      <c r="V117" s="137"/>
      <c r="W117" s="137"/>
      <c r="X117" s="137"/>
      <c r="Y117" s="137"/>
      <c r="Z117" s="205"/>
      <c r="AA117" s="137"/>
      <c r="AB117" s="10"/>
      <c r="AC117" s="10"/>
      <c r="AD117" s="10"/>
      <c r="AE117" s="10"/>
      <c r="AF117" s="10"/>
      <c r="AG117" s="10"/>
      <c r="AH117" s="10"/>
      <c r="AI117" s="10"/>
      <c r="AJ117" s="137"/>
      <c r="AK117" s="98"/>
    </row>
    <row r="118" spans="1:37" s="146" customFormat="1" ht="13.5" customHeight="1">
      <c r="A118" s="145"/>
      <c r="B118" s="137"/>
      <c r="C118" s="137"/>
      <c r="D118" s="137"/>
      <c r="E118" s="137"/>
      <c r="F118" s="137"/>
      <c r="H118" s="137"/>
      <c r="I118" s="137"/>
      <c r="J118" s="137"/>
      <c r="K118" s="137"/>
      <c r="L118" s="204"/>
      <c r="M118" s="137"/>
      <c r="N118" s="205"/>
      <c r="O118" s="137"/>
      <c r="P118" s="145"/>
      <c r="Q118" s="137"/>
      <c r="R118" s="137"/>
      <c r="S118" s="137"/>
      <c r="T118" s="137"/>
      <c r="U118" s="137"/>
      <c r="V118" s="137"/>
      <c r="W118" s="137"/>
      <c r="X118" s="137"/>
      <c r="Y118" s="137"/>
      <c r="Z118" s="205"/>
      <c r="AA118" s="137"/>
      <c r="AB118" s="10"/>
      <c r="AC118" s="10"/>
      <c r="AD118" s="10"/>
      <c r="AE118" s="10"/>
      <c r="AF118" s="10"/>
      <c r="AG118" s="10"/>
      <c r="AH118" s="10"/>
      <c r="AI118" s="10"/>
      <c r="AJ118" s="137"/>
      <c r="AK118" s="98"/>
    </row>
    <row r="119" spans="1:37" ht="13.5" customHeight="1">
      <c r="AK119" s="98"/>
    </row>
    <row r="120" spans="1:37" ht="13.5" customHeight="1">
      <c r="AK120" s="98"/>
    </row>
    <row r="121" spans="1:37" ht="13.5" customHeight="1">
      <c r="AK121" s="98"/>
    </row>
    <row r="122" spans="1:37" ht="13.5" customHeight="1">
      <c r="AK122" s="98"/>
    </row>
    <row r="123" spans="1:37" ht="13.5" customHeight="1">
      <c r="AK123" s="98"/>
    </row>
    <row r="124" spans="1:37" ht="13.5" customHeight="1">
      <c r="AK124" s="98"/>
    </row>
    <row r="125" spans="1:37" ht="13.5" customHeight="1">
      <c r="AK125" s="98"/>
    </row>
    <row r="126" spans="1:37" ht="13.5" customHeight="1">
      <c r="AK126" s="98"/>
    </row>
    <row r="127" spans="1:37" ht="13.5" customHeight="1">
      <c r="AK127" s="98"/>
    </row>
    <row r="128" spans="1:37" ht="13.5" customHeight="1">
      <c r="AK128" s="98"/>
    </row>
    <row r="129" spans="37:37" ht="13.5" customHeight="1">
      <c r="AK129" s="98"/>
    </row>
    <row r="130" spans="37:37" ht="13.5" customHeight="1">
      <c r="AK130" s="98"/>
    </row>
    <row r="131" spans="37:37" ht="13.5" customHeight="1">
      <c r="AK131" s="98"/>
    </row>
    <row r="132" spans="37:37" ht="13.5" customHeight="1">
      <c r="AK132" s="98"/>
    </row>
    <row r="133" spans="37:37" ht="13.5" customHeight="1">
      <c r="AK133" s="98"/>
    </row>
    <row r="134" spans="37:37" ht="13.5" customHeight="1">
      <c r="AK134" s="98"/>
    </row>
    <row r="135" spans="37:37" ht="13.5" customHeight="1">
      <c r="AK135" s="98"/>
    </row>
    <row r="136" spans="37:37" ht="13.5" customHeight="1">
      <c r="AK136" s="98"/>
    </row>
    <row r="137" spans="37:37" ht="13.5" customHeight="1">
      <c r="AK137" s="98"/>
    </row>
    <row r="138" spans="37:37" ht="13.5" customHeight="1">
      <c r="AK138" s="98"/>
    </row>
    <row r="139" spans="37:37" ht="13.5" customHeight="1">
      <c r="AK139" s="98"/>
    </row>
    <row r="140" spans="37:37" ht="13.5" customHeight="1">
      <c r="AK140" s="98"/>
    </row>
    <row r="141" spans="37:37" ht="13.5" customHeight="1">
      <c r="AK141" s="98"/>
    </row>
    <row r="142" spans="37:37" ht="13.5" customHeight="1">
      <c r="AK142" s="98"/>
    </row>
    <row r="143" spans="37:37" ht="13.5" customHeight="1">
      <c r="AK143" s="98"/>
    </row>
    <row r="144" spans="37:37" ht="13.5" customHeight="1">
      <c r="AK144" s="98"/>
    </row>
    <row r="145" spans="37:37" ht="13.5" customHeight="1">
      <c r="AK145" s="98"/>
    </row>
    <row r="146" spans="37:37" ht="13.5" customHeight="1">
      <c r="AK146" s="98"/>
    </row>
    <row r="147" spans="37:37" ht="13.5" customHeight="1">
      <c r="AK147" s="98"/>
    </row>
    <row r="148" spans="37:37" ht="13.5" customHeight="1">
      <c r="AK148" s="98"/>
    </row>
    <row r="149" spans="37:37" ht="13.5" customHeight="1">
      <c r="AK149" s="98"/>
    </row>
    <row r="150" spans="37:37" ht="13.5" customHeight="1">
      <c r="AK150" s="98"/>
    </row>
    <row r="151" spans="37:37" ht="13.5" customHeight="1">
      <c r="AK151" s="98"/>
    </row>
    <row r="152" spans="37:37" ht="13.5" customHeight="1">
      <c r="AK152" s="98"/>
    </row>
    <row r="153" spans="37:37" ht="13.5" customHeight="1">
      <c r="AK153" s="98"/>
    </row>
    <row r="154" spans="37:37" ht="13.5" customHeight="1">
      <c r="AK154" s="98"/>
    </row>
    <row r="155" spans="37:37" ht="13.5" customHeight="1">
      <c r="AK155" s="98"/>
    </row>
    <row r="156" spans="37:37" ht="13.5" customHeight="1">
      <c r="AK156" s="98"/>
    </row>
    <row r="157" spans="37:37" ht="13.5" customHeight="1">
      <c r="AK157" s="98"/>
    </row>
    <row r="158" spans="37:37" ht="13.5" customHeight="1">
      <c r="AK158" s="98"/>
    </row>
    <row r="159" spans="37:37" ht="13.5" customHeight="1">
      <c r="AK159" s="98"/>
    </row>
    <row r="160" spans="37:37" ht="13.5" customHeight="1">
      <c r="AK160" s="98"/>
    </row>
    <row r="161" spans="37:37" ht="13.5" customHeight="1">
      <c r="AK161" s="98"/>
    </row>
    <row r="162" spans="37:37" ht="13.5" customHeight="1">
      <c r="AK162" s="98"/>
    </row>
    <row r="163" spans="37:37" ht="13.5" customHeight="1">
      <c r="AK163" s="98"/>
    </row>
    <row r="164" spans="37:37" ht="13.5" customHeight="1">
      <c r="AK164" s="98"/>
    </row>
    <row r="165" spans="37:37" ht="13.5" customHeight="1">
      <c r="AK165" s="98"/>
    </row>
    <row r="166" spans="37:37" ht="13.5" customHeight="1">
      <c r="AK166" s="98"/>
    </row>
    <row r="167" spans="37:37" ht="13.5" customHeight="1">
      <c r="AK167" s="98"/>
    </row>
    <row r="168" spans="37:37" ht="13.5" customHeight="1">
      <c r="AK168" s="98"/>
    </row>
    <row r="169" spans="37:37" ht="13.5" customHeight="1">
      <c r="AK169" s="98"/>
    </row>
    <row r="170" spans="37:37" ht="13.5" customHeight="1">
      <c r="AK170" s="98"/>
    </row>
    <row r="171" spans="37:37" ht="13.5" customHeight="1">
      <c r="AK171" s="98"/>
    </row>
    <row r="172" spans="37:37" ht="13.5" customHeight="1">
      <c r="AK172" s="98"/>
    </row>
    <row r="173" spans="37:37" ht="13.5" customHeight="1">
      <c r="AK173" s="98"/>
    </row>
    <row r="174" spans="37:37" ht="13.5" customHeight="1">
      <c r="AK174" s="98"/>
    </row>
    <row r="175" spans="37:37" ht="13.5" customHeight="1">
      <c r="AK175" s="98"/>
    </row>
    <row r="176" spans="37:37" ht="13.5" customHeight="1">
      <c r="AK176" s="98"/>
    </row>
    <row r="177" spans="37:37" ht="13.5" customHeight="1">
      <c r="AK177" s="98"/>
    </row>
    <row r="178" spans="37:37" ht="13.5" customHeight="1">
      <c r="AK178" s="98"/>
    </row>
    <row r="179" spans="37:37" ht="13.5" customHeight="1">
      <c r="AK179" s="98"/>
    </row>
    <row r="180" spans="37:37" ht="13.5" customHeight="1">
      <c r="AK180" s="98"/>
    </row>
    <row r="181" spans="37:37" ht="13.5" customHeight="1">
      <c r="AK181" s="98"/>
    </row>
    <row r="182" spans="37:37" ht="13.5" customHeight="1">
      <c r="AK182" s="98"/>
    </row>
    <row r="183" spans="37:37" ht="13.5" customHeight="1">
      <c r="AK183" s="98"/>
    </row>
    <row r="184" spans="37:37" ht="13.5" customHeight="1"/>
    <row r="185" spans="37:37" ht="13.5" customHeight="1"/>
    <row r="186" spans="37:37" ht="13.5" customHeight="1"/>
    <row r="187" spans="37:37" ht="13.5" customHeight="1"/>
    <row r="188" spans="37:37" ht="13.5" customHeight="1"/>
    <row r="189" spans="37:37" ht="13.5" customHeight="1"/>
    <row r="190" spans="37:37" ht="13.5" customHeight="1"/>
    <row r="191" spans="37:37" ht="13.5" customHeight="1"/>
    <row r="192" spans="37:37" ht="13.5" customHeight="1"/>
    <row r="193" ht="13.5" customHeight="1"/>
    <row r="194" ht="13.5" customHeight="1"/>
    <row r="195" ht="13.5" customHeight="1"/>
    <row r="196" ht="13.5" customHeight="1"/>
    <row r="197" ht="13.5" customHeight="1"/>
    <row r="198" ht="13.5" customHeight="1"/>
    <row r="199" ht="13.5" customHeight="1"/>
    <row r="200" ht="13.5" customHeight="1"/>
    <row r="201" ht="13.5" customHeight="1"/>
    <row r="202" ht="13.5" customHeight="1"/>
    <row r="203" ht="13.5" customHeight="1"/>
    <row r="204" ht="13.5" customHeight="1"/>
    <row r="205" ht="13.5" customHeight="1"/>
    <row r="206" ht="13.5" customHeight="1"/>
    <row r="207" ht="13.5" customHeight="1"/>
    <row r="208" ht="13.5" customHeight="1"/>
    <row r="209" ht="13.5" customHeight="1"/>
    <row r="210" ht="13.5" customHeight="1"/>
    <row r="211" ht="13.5" customHeight="1"/>
    <row r="212" ht="13.5" customHeight="1"/>
    <row r="213" ht="13.5" customHeight="1"/>
    <row r="214" ht="13.5" customHeight="1"/>
    <row r="215" ht="13.5" customHeight="1"/>
    <row r="216" ht="13.5" customHeight="1"/>
    <row r="217" ht="13.5" customHeight="1"/>
    <row r="218" ht="13.5" customHeight="1"/>
    <row r="219" ht="13.5" customHeight="1"/>
    <row r="220" ht="13.5" customHeight="1"/>
    <row r="221" ht="13.5" customHeight="1"/>
    <row r="222" ht="13.5" customHeight="1"/>
    <row r="223" ht="13.5" customHeight="1"/>
    <row r="224" ht="13.5" customHeight="1"/>
    <row r="225" ht="13.5" customHeight="1"/>
    <row r="226" ht="13.5" customHeight="1"/>
    <row r="227" ht="13.5" customHeight="1"/>
    <row r="228" ht="13.5" customHeight="1"/>
    <row r="229" ht="13.5" customHeight="1"/>
    <row r="230" ht="13.5" customHeight="1"/>
    <row r="231" ht="13.5" customHeight="1"/>
    <row r="232" ht="13.5" customHeight="1"/>
    <row r="233" ht="13.5" customHeight="1"/>
    <row r="234" ht="13.5" customHeight="1"/>
    <row r="235" ht="13.5" customHeight="1"/>
    <row r="236" ht="13.5" customHeight="1"/>
    <row r="237" ht="13.5" customHeight="1"/>
    <row r="238" ht="13.5" customHeight="1"/>
    <row r="239" ht="13.5" customHeight="1"/>
    <row r="240" ht="13.5" customHeight="1"/>
    <row r="241" ht="13.5" customHeight="1"/>
    <row r="242" ht="13.5" customHeight="1"/>
    <row r="243" ht="13.5" customHeight="1"/>
    <row r="244" ht="13.5" customHeight="1"/>
    <row r="245" ht="13.5" customHeight="1"/>
    <row r="246" ht="13.5" customHeight="1"/>
    <row r="247" ht="13.5" customHeight="1"/>
    <row r="248" ht="13.5" customHeight="1"/>
    <row r="249" ht="13.5" customHeight="1"/>
    <row r="250" ht="13.5" customHeight="1"/>
    <row r="251" ht="13.5" customHeight="1"/>
    <row r="252" ht="13.5" customHeight="1"/>
    <row r="253" ht="13.5" customHeight="1"/>
    <row r="254" ht="13.5" customHeight="1"/>
    <row r="255" ht="13.5" customHeight="1"/>
    <row r="256" ht="13.5" customHeight="1"/>
    <row r="257" ht="13.5" customHeight="1"/>
    <row r="258" ht="13.5" customHeight="1"/>
    <row r="259" ht="13.5" customHeight="1"/>
    <row r="260" ht="13.5" customHeight="1"/>
    <row r="261" ht="13.5" customHeight="1"/>
    <row r="262" ht="13.5" customHeight="1"/>
    <row r="263" ht="13.5" customHeight="1"/>
    <row r="264" ht="13.5" customHeight="1"/>
    <row r="265" ht="13.5" customHeight="1"/>
    <row r="266" ht="13.5" customHeight="1"/>
    <row r="267" ht="13.5" customHeight="1"/>
    <row r="268" ht="13.5" customHeight="1"/>
    <row r="269" ht="13.5" customHeight="1"/>
    <row r="270" ht="13.5" customHeight="1"/>
    <row r="271" ht="13.5" customHeight="1"/>
    <row r="272" ht="13.5" customHeight="1"/>
    <row r="273" ht="13.5" customHeight="1"/>
    <row r="274" ht="13.5" customHeight="1"/>
    <row r="275" ht="13.5" customHeight="1"/>
    <row r="276" ht="13.5" customHeight="1"/>
    <row r="277" ht="13.5" customHeight="1"/>
    <row r="278" ht="13.5" customHeight="1"/>
    <row r="279" ht="13.5" customHeight="1"/>
    <row r="280" ht="13.5" customHeight="1"/>
    <row r="281" ht="13.5" customHeight="1"/>
    <row r="282" ht="13.5" customHeight="1"/>
    <row r="283" ht="13.5" customHeight="1"/>
    <row r="284" ht="13.5" customHeight="1"/>
    <row r="285" ht="13.5" customHeight="1"/>
    <row r="286" ht="13.5" customHeight="1"/>
    <row r="287" ht="13.5" customHeight="1"/>
    <row r="288" ht="13.5" customHeight="1"/>
    <row r="289" ht="13.5" customHeight="1"/>
    <row r="290" ht="13.5" customHeight="1"/>
    <row r="291" ht="13.5" customHeight="1"/>
    <row r="292" ht="13.5" customHeight="1"/>
    <row r="293" ht="13.5" customHeight="1"/>
    <row r="294" ht="13.5" customHeight="1"/>
    <row r="295" ht="13.5" customHeight="1"/>
    <row r="296" ht="13.5" customHeight="1"/>
    <row r="297" ht="13.5" customHeight="1"/>
    <row r="298" ht="13.5" customHeight="1"/>
    <row r="299" ht="13.5" customHeight="1"/>
    <row r="300" ht="13.5" customHeight="1"/>
    <row r="301" ht="13.5" customHeight="1"/>
    <row r="302" ht="13.5" customHeight="1"/>
    <row r="303" ht="13.5" customHeight="1"/>
    <row r="304" ht="13.5" customHeight="1"/>
    <row r="305" ht="13.5" customHeight="1"/>
    <row r="306" ht="13.5" customHeight="1"/>
    <row r="307" ht="13.5" customHeight="1"/>
    <row r="308" ht="13.5" customHeight="1"/>
    <row r="309" ht="13.5" customHeight="1"/>
    <row r="310" ht="13.5" customHeight="1"/>
    <row r="311" ht="13.5" customHeight="1"/>
    <row r="312" ht="13.5" customHeight="1"/>
    <row r="313" ht="13.5" customHeight="1"/>
    <row r="314" ht="13.5" customHeight="1"/>
    <row r="315" ht="13.5" customHeight="1"/>
    <row r="316" ht="13.5" customHeight="1"/>
    <row r="317" ht="13.5" customHeight="1"/>
    <row r="318" ht="13.5" customHeight="1"/>
    <row r="319" ht="13.5" customHeight="1"/>
    <row r="320" ht="13.5" customHeight="1"/>
    <row r="321" ht="13.5" customHeight="1"/>
    <row r="322" ht="13.5" customHeight="1"/>
  </sheetData>
  <phoneticPr fontId="0" type="noConversion"/>
  <pageMargins left="0.75" right="0.75" top="1" bottom="1" header="0.4921259845" footer="0.4921259845"/>
  <pageSetup paperSize="9" scale="60" orientation="landscape" horizontalDpi="4294967292" verticalDpi="4294967292" r:id="rId1"/>
  <headerFooter alignWithMargins="0">
    <oddFooter>&amp;LLe &amp;D&amp;CProfilés &amp;A du &amp;F&amp;RPage &amp;P sur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4"/>
  <dimension ref="A1:AM312"/>
  <sheetViews>
    <sheetView zoomScaleNormal="100" workbookViewId="0">
      <selection activeCell="A12" sqref="A12:AJ12"/>
    </sheetView>
  </sheetViews>
  <sheetFormatPr defaultColWidth="10.85546875" defaultRowHeight="12"/>
  <cols>
    <col min="1" max="1" width="14.28515625" style="172" customWidth="1"/>
    <col min="2" max="2" width="5.85546875" style="160" customWidth="1"/>
    <col min="3" max="4" width="5.7109375" style="160" customWidth="1"/>
    <col min="5" max="5" width="5" style="160" customWidth="1"/>
    <col min="6" max="7" width="4.7109375" style="160" customWidth="1"/>
    <col min="8" max="8" width="6" style="160" customWidth="1"/>
    <col min="9" max="9" width="5.7109375" style="160" customWidth="1"/>
    <col min="10" max="10" width="5.28515625" style="160" customWidth="1"/>
    <col min="11" max="11" width="5.140625" style="160" customWidth="1"/>
    <col min="12" max="12" width="6.28515625" style="173" customWidth="1"/>
    <col min="13" max="13" width="5.28515625" style="160" customWidth="1"/>
    <col min="14" max="14" width="6" style="160" customWidth="1"/>
    <col min="15" max="15" width="5.7109375" style="160" customWidth="1"/>
    <col min="16" max="16" width="13.28515625" style="172" customWidth="1"/>
    <col min="17" max="17" width="5.7109375" style="158" customWidth="1"/>
    <col min="18" max="18" width="5.28515625" style="160" customWidth="1"/>
    <col min="19" max="20" width="5.7109375" style="160" customWidth="1"/>
    <col min="21" max="21" width="5" style="160" customWidth="1"/>
    <col min="22" max="22" width="5.140625" style="160" customWidth="1"/>
    <col min="23" max="24" width="5.42578125" style="160" customWidth="1"/>
    <col min="25" max="25" width="5.7109375" style="160" customWidth="1"/>
    <col min="26" max="26" width="4.140625" style="160" customWidth="1"/>
    <col min="27" max="28" width="5.7109375" style="160" customWidth="1"/>
    <col min="29" max="29" width="6.140625" style="160" customWidth="1"/>
    <col min="30" max="35" width="3.28515625" style="160" customWidth="1"/>
    <col min="36" max="36" width="2.42578125" style="160" customWidth="1"/>
    <col min="37" max="16384" width="10.85546875" style="160"/>
  </cols>
  <sheetData>
    <row r="1" spans="1:36" ht="15.75">
      <c r="A1" s="82" t="s">
        <v>1357</v>
      </c>
    </row>
    <row r="2" spans="1:36" s="148" customFormat="1" ht="18.75" customHeight="1">
      <c r="A2" s="82" t="s">
        <v>1029</v>
      </c>
      <c r="B2" s="83"/>
      <c r="C2" s="83"/>
      <c r="D2" s="83"/>
      <c r="E2" s="82" t="s">
        <v>1030</v>
      </c>
      <c r="F2"/>
      <c r="G2" s="83"/>
      <c r="H2"/>
      <c r="I2" s="83"/>
      <c r="J2" s="83"/>
      <c r="K2" s="82" t="s">
        <v>1031</v>
      </c>
      <c r="L2" s="147"/>
      <c r="Q2" s="149"/>
    </row>
    <row r="3" spans="1:36" s="148" customFormat="1" ht="18.75" customHeight="1">
      <c r="A3" s="82" t="s">
        <v>1238</v>
      </c>
      <c r="B3" s="83"/>
      <c r="C3" s="83"/>
      <c r="D3" s="83"/>
      <c r="E3" s="82" t="s">
        <v>1032</v>
      </c>
      <c r="F3"/>
      <c r="G3" s="83"/>
      <c r="H3"/>
      <c r="I3" s="83"/>
      <c r="J3" s="83"/>
      <c r="K3" s="82"/>
      <c r="L3" s="147"/>
      <c r="Q3" s="149"/>
    </row>
    <row r="4" spans="1:36" s="148" customFormat="1" ht="18.75" customHeight="1">
      <c r="A4" s="82"/>
      <c r="B4" s="83"/>
      <c r="C4" s="83"/>
      <c r="D4" s="83"/>
      <c r="E4" s="82"/>
      <c r="F4"/>
      <c r="G4" s="83"/>
      <c r="H4"/>
      <c r="I4" s="83"/>
      <c r="J4" s="83"/>
      <c r="K4" s="82"/>
      <c r="L4" s="147"/>
      <c r="Q4" s="149"/>
    </row>
    <row r="5" spans="1:36" s="148" customFormat="1" ht="18.75" customHeight="1">
      <c r="A5" s="82"/>
      <c r="B5" s="83"/>
      <c r="C5" s="83"/>
      <c r="D5" s="83"/>
      <c r="E5" s="82"/>
      <c r="F5"/>
      <c r="G5" s="83"/>
      <c r="H5"/>
      <c r="I5" s="83"/>
      <c r="J5" s="83"/>
      <c r="K5" s="82"/>
      <c r="L5" s="147"/>
      <c r="Q5" s="149"/>
    </row>
    <row r="6" spans="1:36" s="148" customFormat="1" ht="18.75" customHeight="1">
      <c r="A6" s="82"/>
      <c r="B6" s="83"/>
      <c r="C6" s="83"/>
      <c r="D6" s="83"/>
      <c r="E6" s="82"/>
      <c r="F6"/>
      <c r="G6" s="83"/>
      <c r="H6"/>
      <c r="I6" s="83"/>
      <c r="J6" s="83"/>
      <c r="K6" s="82"/>
      <c r="L6" s="147"/>
      <c r="Q6" s="149"/>
    </row>
    <row r="7" spans="1:36" s="148" customFormat="1" ht="18.75" customHeight="1">
      <c r="A7" s="82"/>
      <c r="B7" s="83"/>
      <c r="C7" s="83"/>
      <c r="D7" s="83"/>
      <c r="E7" s="82"/>
      <c r="F7"/>
      <c r="G7" s="83"/>
      <c r="H7"/>
      <c r="I7" s="83"/>
      <c r="J7" s="83"/>
      <c r="K7" s="82"/>
      <c r="L7" s="147"/>
      <c r="Q7" s="149"/>
    </row>
    <row r="8" spans="1:36" s="148" customFormat="1" ht="18.75" customHeight="1">
      <c r="A8" s="82"/>
      <c r="B8" s="83"/>
      <c r="C8" s="83"/>
      <c r="D8" s="83"/>
      <c r="E8" s="82"/>
      <c r="F8"/>
      <c r="G8" s="83"/>
      <c r="H8"/>
      <c r="I8" s="83"/>
      <c r="J8" s="83"/>
      <c r="K8" s="82"/>
      <c r="L8" s="147"/>
      <c r="Q8" s="149"/>
    </row>
    <row r="9" spans="1:36" s="148" customFormat="1" ht="18.75" customHeight="1">
      <c r="A9" s="82"/>
      <c r="B9" s="83"/>
      <c r="C9" s="83"/>
      <c r="D9" s="83"/>
      <c r="E9" s="82"/>
      <c r="F9"/>
      <c r="G9" s="83"/>
      <c r="H9"/>
      <c r="I9" s="83"/>
      <c r="J9" s="83"/>
      <c r="K9" s="82"/>
      <c r="L9" s="147"/>
      <c r="Q9" s="149"/>
    </row>
    <row r="10" spans="1:36" s="148" customFormat="1" ht="18.75" customHeight="1">
      <c r="A10" s="82"/>
      <c r="B10" s="83"/>
      <c r="C10" s="83"/>
      <c r="D10" s="83"/>
      <c r="E10" s="82"/>
      <c r="F10"/>
      <c r="G10" s="83"/>
      <c r="H10"/>
      <c r="I10" s="83"/>
      <c r="J10" s="83"/>
      <c r="K10" s="82"/>
      <c r="L10" s="147"/>
      <c r="Q10" s="149"/>
    </row>
    <row r="11" spans="1:36" s="148" customFormat="1" ht="18.75" customHeight="1">
      <c r="A11" s="82"/>
      <c r="B11" s="83"/>
      <c r="C11" s="83"/>
      <c r="D11" s="83"/>
      <c r="E11" s="82"/>
      <c r="F11"/>
      <c r="G11" s="83"/>
      <c r="H11"/>
      <c r="I11" s="83"/>
      <c r="J11" s="83"/>
      <c r="K11" s="82"/>
      <c r="L11" s="147"/>
      <c r="Q11" s="149"/>
    </row>
    <row r="12" spans="1:36" s="148" customFormat="1" ht="18.75" customHeight="1"/>
    <row r="13" spans="1:36" s="148" customFormat="1" ht="12.75" thickBot="1">
      <c r="L13" s="147"/>
      <c r="Q13" s="149"/>
    </row>
    <row r="14" spans="1:36" s="148" customFormat="1" ht="12.75" thickTop="1">
      <c r="A14" s="13"/>
      <c r="B14" s="14"/>
      <c r="C14" s="15"/>
      <c r="D14" s="15"/>
      <c r="E14" s="15"/>
      <c r="F14" s="15"/>
      <c r="G14" s="14"/>
      <c r="H14" s="14"/>
      <c r="I14" s="15"/>
      <c r="J14" s="15"/>
      <c r="K14" s="15"/>
      <c r="L14" s="16"/>
      <c r="M14" s="14"/>
      <c r="N14" s="15"/>
      <c r="O14" s="15"/>
      <c r="P14" s="13"/>
      <c r="Q14" s="14"/>
      <c r="R14" s="15"/>
      <c r="S14" s="15"/>
      <c r="T14" s="15"/>
      <c r="U14" s="15"/>
      <c r="V14" s="14"/>
      <c r="W14" s="15"/>
      <c r="X14" s="15"/>
      <c r="Y14" s="15"/>
      <c r="Z14" s="14"/>
      <c r="AA14" s="15"/>
      <c r="AB14" s="15"/>
      <c r="AC14" s="18"/>
      <c r="AD14" s="19"/>
      <c r="AE14" s="20"/>
      <c r="AF14" s="20" t="s">
        <v>1125</v>
      </c>
      <c r="AG14" s="20"/>
      <c r="AH14" s="20"/>
      <c r="AI14" s="21"/>
      <c r="AJ14" s="22" t="s">
        <v>1126</v>
      </c>
    </row>
    <row r="15" spans="1:36" s="148" customFormat="1">
      <c r="A15" s="23" t="s">
        <v>1127</v>
      </c>
      <c r="B15" s="24"/>
      <c r="C15" s="25"/>
      <c r="D15" s="25"/>
      <c r="E15" s="25"/>
      <c r="F15" s="25"/>
      <c r="G15" s="24"/>
      <c r="H15" s="24"/>
      <c r="I15" s="25"/>
      <c r="J15" s="25"/>
      <c r="K15" s="25"/>
      <c r="L15" s="26"/>
      <c r="M15" s="24"/>
      <c r="N15" s="25"/>
      <c r="O15" s="25"/>
      <c r="P15" s="23" t="s">
        <v>1127</v>
      </c>
      <c r="Q15" s="24"/>
      <c r="R15" s="25"/>
      <c r="S15" s="25"/>
      <c r="T15" s="25"/>
      <c r="U15" s="25"/>
      <c r="V15" s="24"/>
      <c r="W15" s="25"/>
      <c r="X15" s="25"/>
      <c r="Y15" s="25"/>
      <c r="Z15" s="24"/>
      <c r="AA15" s="25"/>
      <c r="AB15" s="25"/>
      <c r="AC15" s="28"/>
      <c r="AD15" s="29"/>
      <c r="AE15" s="30"/>
      <c r="AF15" s="31"/>
      <c r="AG15" s="30"/>
      <c r="AH15" s="30"/>
      <c r="AI15" s="32"/>
      <c r="AJ15" s="22" t="s">
        <v>1128</v>
      </c>
    </row>
    <row r="16" spans="1:36" s="148" customFormat="1" ht="19.5">
      <c r="A16" s="23"/>
      <c r="B16" s="24" t="s">
        <v>1129</v>
      </c>
      <c r="C16" s="25" t="s">
        <v>1130</v>
      </c>
      <c r="D16" s="25" t="s">
        <v>1131</v>
      </c>
      <c r="E16" s="25" t="s">
        <v>1033</v>
      </c>
      <c r="F16" s="25" t="s">
        <v>1034</v>
      </c>
      <c r="G16" s="24" t="s">
        <v>1134</v>
      </c>
      <c r="H16" s="24" t="s">
        <v>1135</v>
      </c>
      <c r="I16" s="25" t="s">
        <v>1035</v>
      </c>
      <c r="J16" s="25" t="s">
        <v>1137</v>
      </c>
      <c r="K16" s="25" t="s">
        <v>1138</v>
      </c>
      <c r="L16" s="33" t="s">
        <v>1036</v>
      </c>
      <c r="M16" s="24" t="s">
        <v>1037</v>
      </c>
      <c r="N16" s="25" t="s">
        <v>1038</v>
      </c>
      <c r="O16" s="25" t="s">
        <v>1039</v>
      </c>
      <c r="P16" s="23"/>
      <c r="Q16" s="24" t="s">
        <v>1129</v>
      </c>
      <c r="R16" s="25" t="s">
        <v>1040</v>
      </c>
      <c r="S16" s="34" t="s">
        <v>1144</v>
      </c>
      <c r="T16" s="34" t="s">
        <v>1145</v>
      </c>
      <c r="U16" s="25" t="s">
        <v>1041</v>
      </c>
      <c r="V16" s="24" t="s">
        <v>1042</v>
      </c>
      <c r="W16" s="25" t="s">
        <v>1043</v>
      </c>
      <c r="X16" s="34" t="s">
        <v>1149</v>
      </c>
      <c r="Y16" s="34" t="s">
        <v>1150</v>
      </c>
      <c r="Z16" s="24" t="s">
        <v>1044</v>
      </c>
      <c r="AA16" s="25" t="s">
        <v>1045</v>
      </c>
      <c r="AB16" s="25" t="s">
        <v>1153</v>
      </c>
      <c r="AC16" s="28" t="s">
        <v>1046</v>
      </c>
      <c r="AD16" s="35"/>
      <c r="AE16" s="22" t="s">
        <v>1155</v>
      </c>
      <c r="AF16" s="36"/>
      <c r="AG16" s="22"/>
      <c r="AH16" s="22" t="s">
        <v>1155</v>
      </c>
      <c r="AI16" s="37"/>
      <c r="AJ16" s="22" t="s">
        <v>1156</v>
      </c>
    </row>
    <row r="17" spans="1:37" s="148" customFormat="1" ht="18">
      <c r="A17" s="23"/>
      <c r="B17" s="24" t="s">
        <v>1157</v>
      </c>
      <c r="C17" s="25" t="s">
        <v>1158</v>
      </c>
      <c r="D17" s="25" t="s">
        <v>1159</v>
      </c>
      <c r="E17" s="25" t="s">
        <v>1159</v>
      </c>
      <c r="F17" s="25" t="s">
        <v>1159</v>
      </c>
      <c r="G17" s="24" t="s">
        <v>1159</v>
      </c>
      <c r="H17" s="24" t="s">
        <v>1047</v>
      </c>
      <c r="I17" s="25" t="s">
        <v>1159</v>
      </c>
      <c r="J17" s="25" t="s">
        <v>1159</v>
      </c>
      <c r="K17" s="25"/>
      <c r="L17" s="26" t="s">
        <v>1159</v>
      </c>
      <c r="M17" s="24" t="s">
        <v>1159</v>
      </c>
      <c r="N17" s="25" t="s">
        <v>1048</v>
      </c>
      <c r="O17" s="25" t="s">
        <v>1049</v>
      </c>
      <c r="P17" s="23"/>
      <c r="Q17" s="24" t="s">
        <v>1157</v>
      </c>
      <c r="R17" s="25" t="s">
        <v>1050</v>
      </c>
      <c r="S17" s="25" t="s">
        <v>1051</v>
      </c>
      <c r="T17" s="25" t="s">
        <v>1051</v>
      </c>
      <c r="U17" s="25" t="s">
        <v>1165</v>
      </c>
      <c r="V17" s="24" t="s">
        <v>1052</v>
      </c>
      <c r="W17" s="25" t="s">
        <v>1169</v>
      </c>
      <c r="X17" s="25" t="s">
        <v>1053</v>
      </c>
      <c r="Y17" s="25" t="s">
        <v>1053</v>
      </c>
      <c r="Z17" s="24" t="s">
        <v>1165</v>
      </c>
      <c r="AA17" s="25" t="s">
        <v>1159</v>
      </c>
      <c r="AB17" s="25" t="s">
        <v>1169</v>
      </c>
      <c r="AC17" s="28" t="s">
        <v>1170</v>
      </c>
      <c r="AD17" s="38"/>
      <c r="AE17" s="39" t="s">
        <v>1171</v>
      </c>
      <c r="AF17" s="40"/>
      <c r="AG17" s="39"/>
      <c r="AH17" s="39" t="s">
        <v>1172</v>
      </c>
      <c r="AI17" s="42"/>
      <c r="AJ17" s="22" t="s">
        <v>1173</v>
      </c>
    </row>
    <row r="18" spans="1:37" s="148" customFormat="1" ht="12.75" thickBot="1">
      <c r="A18" s="43"/>
      <c r="B18" s="44"/>
      <c r="C18" s="45"/>
      <c r="D18" s="45"/>
      <c r="E18" s="45"/>
      <c r="F18" s="45"/>
      <c r="G18" s="44"/>
      <c r="H18" s="44"/>
      <c r="I18" s="45"/>
      <c r="J18" s="45"/>
      <c r="K18" s="45"/>
      <c r="L18" s="46"/>
      <c r="M18" s="44"/>
      <c r="N18" s="45"/>
      <c r="O18" s="45"/>
      <c r="P18" s="43"/>
      <c r="Q18" s="44"/>
      <c r="R18" s="45"/>
      <c r="S18" s="45"/>
      <c r="T18" s="45"/>
      <c r="U18" s="45"/>
      <c r="V18" s="44"/>
      <c r="W18" s="45"/>
      <c r="X18" s="45"/>
      <c r="Y18" s="45"/>
      <c r="Z18" s="44"/>
      <c r="AA18" s="45"/>
      <c r="AB18" s="45"/>
      <c r="AC18" s="48"/>
      <c r="AD18" s="150">
        <v>235</v>
      </c>
      <c r="AE18" s="150">
        <v>355</v>
      </c>
      <c r="AF18" s="150">
        <v>460</v>
      </c>
      <c r="AG18" s="150">
        <v>235</v>
      </c>
      <c r="AH18" s="150">
        <v>355</v>
      </c>
      <c r="AI18" s="151">
        <v>460</v>
      </c>
      <c r="AJ18" s="22" t="s">
        <v>1135</v>
      </c>
    </row>
    <row r="19" spans="1:37" s="148" customFormat="1" ht="12.75" thickTop="1">
      <c r="A19" s="51"/>
      <c r="B19" s="55">
        <f>COUNT(B20:B259)</f>
        <v>32</v>
      </c>
      <c r="C19" s="51"/>
      <c r="D19" s="51"/>
      <c r="E19" s="51"/>
      <c r="F19" s="51"/>
      <c r="G19" s="51"/>
      <c r="H19" s="51"/>
      <c r="I19" s="51"/>
      <c r="J19" s="51"/>
      <c r="K19" s="51"/>
      <c r="L19" s="52"/>
      <c r="M19" s="51"/>
      <c r="N19" s="51"/>
      <c r="O19" s="51"/>
      <c r="P19" s="51"/>
      <c r="Q19" s="51"/>
      <c r="R19" s="51"/>
      <c r="S19" s="51"/>
      <c r="T19" s="51"/>
      <c r="U19" s="51"/>
      <c r="V19" s="51"/>
      <c r="W19" s="51"/>
      <c r="X19" s="51"/>
      <c r="Y19" s="51"/>
      <c r="Z19" s="51"/>
      <c r="AA19" s="51"/>
      <c r="AB19" s="51"/>
      <c r="AC19" s="51"/>
      <c r="AD19" s="51"/>
      <c r="AE19" s="51"/>
      <c r="AF19" s="51"/>
      <c r="AG19" s="51"/>
      <c r="AH19" s="51"/>
      <c r="AI19" s="51"/>
      <c r="AJ19" s="53" t="s">
        <v>1174</v>
      </c>
    </row>
    <row r="20" spans="1:37" s="148" customFormat="1">
      <c r="A20" s="54" t="s">
        <v>1054</v>
      </c>
      <c r="B20" s="72">
        <v>42.5</v>
      </c>
      <c r="C20" s="41">
        <v>200</v>
      </c>
      <c r="D20" s="41">
        <v>205</v>
      </c>
      <c r="E20" s="41">
        <v>9</v>
      </c>
      <c r="F20" s="41">
        <v>9</v>
      </c>
      <c r="G20" s="64">
        <v>10</v>
      </c>
      <c r="H20" s="62">
        <v>54.14</v>
      </c>
      <c r="I20" s="57">
        <v>182</v>
      </c>
      <c r="J20" s="57">
        <v>162</v>
      </c>
      <c r="K20" s="41" t="s">
        <v>1227</v>
      </c>
      <c r="L20" s="56">
        <v>100</v>
      </c>
      <c r="M20" s="59">
        <v>106</v>
      </c>
      <c r="N20" s="61">
        <v>1.18</v>
      </c>
      <c r="O20" s="61">
        <v>27.88</v>
      </c>
      <c r="P20" s="54" t="s">
        <v>1054</v>
      </c>
      <c r="Q20" s="72">
        <v>42.5</v>
      </c>
      <c r="R20" s="56">
        <v>3888</v>
      </c>
      <c r="S20" s="57">
        <v>388.8</v>
      </c>
      <c r="T20" s="57">
        <v>434.5</v>
      </c>
      <c r="U20" s="61">
        <v>8.4700000000000006</v>
      </c>
      <c r="V20" s="62">
        <v>19.850000000000001</v>
      </c>
      <c r="W20" s="56">
        <v>1294</v>
      </c>
      <c r="X20" s="57">
        <v>126.2</v>
      </c>
      <c r="Y20" s="57">
        <v>193.4</v>
      </c>
      <c r="Z20" s="62">
        <v>4.8899999999999997</v>
      </c>
      <c r="AA20" s="61">
        <v>38.72</v>
      </c>
      <c r="AB20" s="61">
        <v>17.68</v>
      </c>
      <c r="AC20" s="71">
        <v>117.9</v>
      </c>
      <c r="AD20" s="41">
        <v>3</v>
      </c>
      <c r="AE20" s="41">
        <v>3</v>
      </c>
      <c r="AF20" s="64" t="s">
        <v>1176</v>
      </c>
      <c r="AG20" s="41">
        <v>3</v>
      </c>
      <c r="AH20" s="41">
        <v>3</v>
      </c>
      <c r="AI20" s="63" t="s">
        <v>1176</v>
      </c>
      <c r="AJ20" s="41"/>
      <c r="AK20" s="148">
        <v>10</v>
      </c>
    </row>
    <row r="21" spans="1:37" s="148" customFormat="1">
      <c r="A21" s="54" t="s">
        <v>1055</v>
      </c>
      <c r="B21" s="72">
        <v>53.5</v>
      </c>
      <c r="C21" s="41">
        <v>204</v>
      </c>
      <c r="D21" s="41">
        <v>207</v>
      </c>
      <c r="E21" s="41">
        <v>11.3</v>
      </c>
      <c r="F21" s="41">
        <v>11.3</v>
      </c>
      <c r="G21" s="64">
        <v>10</v>
      </c>
      <c r="H21" s="62">
        <v>68.14</v>
      </c>
      <c r="I21" s="57">
        <v>181.4</v>
      </c>
      <c r="J21" s="57">
        <v>161.4</v>
      </c>
      <c r="K21" s="41" t="s">
        <v>1227</v>
      </c>
      <c r="L21" s="56">
        <v>104</v>
      </c>
      <c r="M21" s="59">
        <v>108</v>
      </c>
      <c r="N21" s="61">
        <v>1.2</v>
      </c>
      <c r="O21" s="61">
        <v>22.36</v>
      </c>
      <c r="P21" s="54" t="s">
        <v>1055</v>
      </c>
      <c r="Q21" s="72">
        <v>53.5</v>
      </c>
      <c r="R21" s="56">
        <v>4977</v>
      </c>
      <c r="S21" s="57">
        <v>488</v>
      </c>
      <c r="T21" s="57">
        <v>551.29999999999995</v>
      </c>
      <c r="U21" s="61">
        <v>8.5500000000000007</v>
      </c>
      <c r="V21" s="62">
        <v>24.89</v>
      </c>
      <c r="W21" s="56">
        <v>1673</v>
      </c>
      <c r="X21" s="57">
        <v>161.69999999999999</v>
      </c>
      <c r="Y21" s="57">
        <v>248.6</v>
      </c>
      <c r="Z21" s="62">
        <v>4.96</v>
      </c>
      <c r="AA21" s="61">
        <v>45.62</v>
      </c>
      <c r="AB21" s="61">
        <v>34.200000000000003</v>
      </c>
      <c r="AC21" s="71">
        <v>155.1</v>
      </c>
      <c r="AD21" s="41">
        <v>1</v>
      </c>
      <c r="AE21" s="41">
        <v>3</v>
      </c>
      <c r="AF21" s="64" t="s">
        <v>1176</v>
      </c>
      <c r="AG21" s="41">
        <v>1</v>
      </c>
      <c r="AH21" s="41">
        <v>3</v>
      </c>
      <c r="AI21" s="63" t="s">
        <v>1176</v>
      </c>
      <c r="AJ21" s="41"/>
      <c r="AK21" s="148">
        <v>11</v>
      </c>
    </row>
    <row r="22" spans="1:37" s="66" customFormat="1" ht="13.5" customHeight="1">
      <c r="A22" s="54" t="s">
        <v>1056</v>
      </c>
      <c r="B22" s="72">
        <v>57.2</v>
      </c>
      <c r="C22" s="41">
        <v>210</v>
      </c>
      <c r="D22" s="41">
        <v>224.5</v>
      </c>
      <c r="E22" s="41">
        <v>11</v>
      </c>
      <c r="F22" s="41">
        <v>11</v>
      </c>
      <c r="G22" s="64">
        <v>18</v>
      </c>
      <c r="H22" s="62">
        <v>72.849999999999994</v>
      </c>
      <c r="I22" s="57">
        <v>188</v>
      </c>
      <c r="J22" s="57">
        <v>152</v>
      </c>
      <c r="K22" s="41" t="s">
        <v>1227</v>
      </c>
      <c r="L22" s="56">
        <v>102</v>
      </c>
      <c r="M22" s="59">
        <v>122</v>
      </c>
      <c r="N22" s="61">
        <v>1.27</v>
      </c>
      <c r="O22" s="61">
        <v>22.12</v>
      </c>
      <c r="P22" s="54" t="s">
        <v>1056</v>
      </c>
      <c r="Q22" s="72">
        <v>57.2</v>
      </c>
      <c r="R22" s="56">
        <v>5729</v>
      </c>
      <c r="S22" s="57">
        <v>545.6</v>
      </c>
      <c r="T22" s="57">
        <v>613.70000000000005</v>
      </c>
      <c r="U22" s="61">
        <v>8.8699999999999992</v>
      </c>
      <c r="V22" s="62">
        <v>28.63</v>
      </c>
      <c r="W22" s="56">
        <v>2079</v>
      </c>
      <c r="X22" s="57">
        <v>185.2</v>
      </c>
      <c r="Y22" s="57">
        <v>285.5</v>
      </c>
      <c r="Z22" s="62">
        <v>5.34</v>
      </c>
      <c r="AA22" s="61">
        <v>54.09</v>
      </c>
      <c r="AB22" s="152">
        <v>44.18</v>
      </c>
      <c r="AC22" s="153">
        <v>205.4</v>
      </c>
      <c r="AD22" s="41">
        <v>2</v>
      </c>
      <c r="AE22" s="41">
        <v>3</v>
      </c>
      <c r="AF22" s="64" t="s">
        <v>1176</v>
      </c>
      <c r="AG22" s="41">
        <v>2</v>
      </c>
      <c r="AH22" s="41">
        <v>3</v>
      </c>
      <c r="AI22" s="63" t="s">
        <v>1176</v>
      </c>
      <c r="AJ22" s="41"/>
      <c r="AK22" s="190">
        <v>13</v>
      </c>
    </row>
    <row r="23" spans="1:37" s="66" customFormat="1" ht="13.5" customHeight="1">
      <c r="A23" s="54" t="s">
        <v>1057</v>
      </c>
      <c r="B23" s="72">
        <v>75</v>
      </c>
      <c r="C23" s="41">
        <v>249</v>
      </c>
      <c r="D23" s="41">
        <v>265</v>
      </c>
      <c r="E23" s="41">
        <v>12</v>
      </c>
      <c r="F23" s="41">
        <v>12</v>
      </c>
      <c r="G23" s="64">
        <v>24</v>
      </c>
      <c r="H23" s="62">
        <v>95.54</v>
      </c>
      <c r="I23" s="57">
        <v>225</v>
      </c>
      <c r="J23" s="57">
        <v>177</v>
      </c>
      <c r="K23" s="41" t="s">
        <v>1227</v>
      </c>
      <c r="L23" s="56">
        <v>116</v>
      </c>
      <c r="M23" s="59">
        <v>164</v>
      </c>
      <c r="N23" s="61">
        <v>1.49</v>
      </c>
      <c r="O23" s="61">
        <v>19.899999999999999</v>
      </c>
      <c r="P23" s="54" t="s">
        <v>1057</v>
      </c>
      <c r="Q23" s="72">
        <v>75</v>
      </c>
      <c r="R23" s="56">
        <v>10650</v>
      </c>
      <c r="S23" s="57">
        <v>855.1</v>
      </c>
      <c r="T23" s="57">
        <v>958.5</v>
      </c>
      <c r="U23" s="61">
        <v>10.56</v>
      </c>
      <c r="V23" s="62">
        <v>39.14</v>
      </c>
      <c r="W23" s="56">
        <v>3733</v>
      </c>
      <c r="X23" s="57">
        <v>281.7</v>
      </c>
      <c r="Y23" s="57">
        <v>435.1</v>
      </c>
      <c r="Z23" s="62">
        <v>6.25</v>
      </c>
      <c r="AA23" s="61">
        <v>64.12</v>
      </c>
      <c r="AB23" s="152">
        <v>79.290000000000006</v>
      </c>
      <c r="AC23" s="153">
        <v>522.6</v>
      </c>
      <c r="AD23" s="41">
        <v>3</v>
      </c>
      <c r="AE23" s="41">
        <v>3</v>
      </c>
      <c r="AF23" s="64" t="s">
        <v>1176</v>
      </c>
      <c r="AG23" s="41">
        <v>3</v>
      </c>
      <c r="AH23" s="41">
        <v>3</v>
      </c>
      <c r="AI23" s="63" t="s">
        <v>1176</v>
      </c>
      <c r="AJ23" s="41"/>
      <c r="AK23" s="209">
        <v>15</v>
      </c>
    </row>
    <row r="24" spans="1:37" s="66" customFormat="1" ht="13.5" customHeight="1">
      <c r="A24" s="54" t="s">
        <v>1058</v>
      </c>
      <c r="B24" s="72">
        <v>87.3</v>
      </c>
      <c r="C24" s="41">
        <v>253</v>
      </c>
      <c r="D24" s="41">
        <v>267</v>
      </c>
      <c r="E24" s="41">
        <v>14</v>
      </c>
      <c r="F24" s="41">
        <v>14</v>
      </c>
      <c r="G24" s="64">
        <v>24</v>
      </c>
      <c r="H24" s="72">
        <v>111.2</v>
      </c>
      <c r="I24" s="57">
        <v>225</v>
      </c>
      <c r="J24" s="57">
        <v>177</v>
      </c>
      <c r="K24" s="41" t="s">
        <v>1227</v>
      </c>
      <c r="L24" s="56">
        <v>118</v>
      </c>
      <c r="M24" s="59">
        <v>166</v>
      </c>
      <c r="N24" s="61">
        <v>1.5</v>
      </c>
      <c r="O24" s="61">
        <v>17.239999999999998</v>
      </c>
      <c r="P24" s="54" t="s">
        <v>1058</v>
      </c>
      <c r="Q24" s="72">
        <v>87.3</v>
      </c>
      <c r="R24" s="56">
        <v>12590</v>
      </c>
      <c r="S24" s="57">
        <v>994.9</v>
      </c>
      <c r="T24" s="56">
        <v>1124</v>
      </c>
      <c r="U24" s="61">
        <v>10.64</v>
      </c>
      <c r="V24" s="62">
        <v>45.12</v>
      </c>
      <c r="W24" s="56">
        <v>4455</v>
      </c>
      <c r="X24" s="57">
        <v>333.7</v>
      </c>
      <c r="Y24" s="57">
        <v>516.20000000000005</v>
      </c>
      <c r="Z24" s="62">
        <v>6.33</v>
      </c>
      <c r="AA24" s="61">
        <v>70.12</v>
      </c>
      <c r="AB24" s="152">
        <v>115.7</v>
      </c>
      <c r="AC24" s="153">
        <v>634.20000000000005</v>
      </c>
      <c r="AD24" s="41">
        <v>1</v>
      </c>
      <c r="AE24" s="41">
        <v>3</v>
      </c>
      <c r="AF24" s="64" t="s">
        <v>1176</v>
      </c>
      <c r="AG24" s="41">
        <v>1</v>
      </c>
      <c r="AH24" s="41">
        <v>3</v>
      </c>
      <c r="AI24" s="63" t="s">
        <v>1176</v>
      </c>
      <c r="AJ24" s="41"/>
      <c r="AK24" s="209">
        <v>16</v>
      </c>
    </row>
    <row r="25" spans="1:37" s="67" customFormat="1" ht="13.5" customHeight="1">
      <c r="A25" s="54" t="s">
        <v>1059</v>
      </c>
      <c r="B25" s="72">
        <v>78.400000000000006</v>
      </c>
      <c r="C25" s="41">
        <v>299.3</v>
      </c>
      <c r="D25" s="41">
        <v>306.39999999999998</v>
      </c>
      <c r="E25" s="41">
        <v>11</v>
      </c>
      <c r="F25" s="41">
        <v>11</v>
      </c>
      <c r="G25" s="64">
        <v>15.2</v>
      </c>
      <c r="H25" s="72">
        <v>99.9</v>
      </c>
      <c r="I25" s="57">
        <v>277.3</v>
      </c>
      <c r="J25" s="57">
        <v>246.9</v>
      </c>
      <c r="K25" s="41" t="s">
        <v>1227</v>
      </c>
      <c r="L25" s="56">
        <v>102</v>
      </c>
      <c r="M25" s="59">
        <v>204</v>
      </c>
      <c r="N25" s="61">
        <v>1.78</v>
      </c>
      <c r="O25" s="61">
        <v>22.65</v>
      </c>
      <c r="P25" s="54" t="s">
        <v>1059</v>
      </c>
      <c r="Q25" s="72">
        <v>78.400000000000006</v>
      </c>
      <c r="R25" s="56">
        <v>16331</v>
      </c>
      <c r="S25" s="56">
        <v>1091</v>
      </c>
      <c r="T25" s="56">
        <v>1210</v>
      </c>
      <c r="U25" s="61">
        <v>12.79</v>
      </c>
      <c r="V25" s="62">
        <v>37.04</v>
      </c>
      <c r="W25" s="56">
        <v>5278</v>
      </c>
      <c r="X25" s="57">
        <v>344.5</v>
      </c>
      <c r="Y25" s="57">
        <v>526.5</v>
      </c>
      <c r="Z25" s="62">
        <v>7.27</v>
      </c>
      <c r="AA25" s="61">
        <v>50.81</v>
      </c>
      <c r="AB25" s="152">
        <v>50.64</v>
      </c>
      <c r="AC25" s="154">
        <v>1096</v>
      </c>
      <c r="AD25" s="41">
        <v>3</v>
      </c>
      <c r="AE25" s="41">
        <v>4</v>
      </c>
      <c r="AF25" s="64" t="s">
        <v>1176</v>
      </c>
      <c r="AG25" s="41">
        <v>3</v>
      </c>
      <c r="AH25" s="41">
        <v>4</v>
      </c>
      <c r="AI25" s="63" t="s">
        <v>1176</v>
      </c>
      <c r="AJ25" s="41"/>
      <c r="AK25" s="141">
        <v>18</v>
      </c>
    </row>
    <row r="26" spans="1:37" s="67" customFormat="1" ht="13.5" customHeight="1">
      <c r="A26" s="54" t="s">
        <v>1060</v>
      </c>
      <c r="B26" s="72">
        <v>88</v>
      </c>
      <c r="C26" s="41">
        <v>301.7</v>
      </c>
      <c r="D26" s="41">
        <v>307.8</v>
      </c>
      <c r="E26" s="41">
        <v>12.4</v>
      </c>
      <c r="F26" s="41">
        <v>12.3</v>
      </c>
      <c r="G26" s="64">
        <v>15.2</v>
      </c>
      <c r="H26" s="72">
        <v>112.1</v>
      </c>
      <c r="I26" s="57">
        <v>277.10000000000002</v>
      </c>
      <c r="J26" s="57">
        <v>246.7</v>
      </c>
      <c r="K26" s="41" t="s">
        <v>1227</v>
      </c>
      <c r="L26" s="56">
        <v>104</v>
      </c>
      <c r="M26" s="59">
        <v>206</v>
      </c>
      <c r="N26" s="61">
        <v>1.78</v>
      </c>
      <c r="O26" s="61">
        <v>20.28</v>
      </c>
      <c r="P26" s="54" t="s">
        <v>1060</v>
      </c>
      <c r="Q26" s="72">
        <v>88</v>
      </c>
      <c r="R26" s="56">
        <v>18420</v>
      </c>
      <c r="S26" s="56">
        <v>1221</v>
      </c>
      <c r="T26" s="56">
        <v>1360</v>
      </c>
      <c r="U26" s="61">
        <v>12.82</v>
      </c>
      <c r="V26" s="62">
        <v>41.61</v>
      </c>
      <c r="W26" s="56">
        <v>5984</v>
      </c>
      <c r="X26" s="57">
        <v>388.9</v>
      </c>
      <c r="Y26" s="57">
        <v>595.20000000000005</v>
      </c>
      <c r="Z26" s="62">
        <v>7.31</v>
      </c>
      <c r="AA26" s="61">
        <v>54.81</v>
      </c>
      <c r="AB26" s="152">
        <v>70.05</v>
      </c>
      <c r="AC26" s="154">
        <v>1252</v>
      </c>
      <c r="AD26" s="41">
        <v>3</v>
      </c>
      <c r="AE26" s="41">
        <v>4</v>
      </c>
      <c r="AF26" s="64" t="s">
        <v>1176</v>
      </c>
      <c r="AG26" s="41">
        <v>3</v>
      </c>
      <c r="AH26" s="41">
        <v>4</v>
      </c>
      <c r="AI26" s="63" t="s">
        <v>1176</v>
      </c>
      <c r="AJ26" s="41"/>
      <c r="AK26" s="141">
        <v>19</v>
      </c>
    </row>
    <row r="27" spans="1:37" s="67" customFormat="1" ht="13.5" customHeight="1">
      <c r="A27" s="54" t="s">
        <v>1061</v>
      </c>
      <c r="B27" s="72">
        <v>94.9</v>
      </c>
      <c r="C27" s="41">
        <v>303.7</v>
      </c>
      <c r="D27" s="41">
        <v>308.7</v>
      </c>
      <c r="E27" s="41">
        <v>13.3</v>
      </c>
      <c r="F27" s="41">
        <v>13.3</v>
      </c>
      <c r="G27" s="64">
        <v>15.2</v>
      </c>
      <c r="H27" s="72">
        <v>121</v>
      </c>
      <c r="I27" s="57">
        <v>277.10000000000002</v>
      </c>
      <c r="J27" s="57">
        <v>246.7</v>
      </c>
      <c r="K27" s="41" t="s">
        <v>1227</v>
      </c>
      <c r="L27" s="56">
        <v>106</v>
      </c>
      <c r="M27" s="59">
        <v>206</v>
      </c>
      <c r="N27" s="61">
        <v>1.79</v>
      </c>
      <c r="O27" s="61">
        <v>18.850000000000001</v>
      </c>
      <c r="P27" s="54" t="s">
        <v>1061</v>
      </c>
      <c r="Q27" s="72">
        <v>94.9</v>
      </c>
      <c r="R27" s="56">
        <v>20040</v>
      </c>
      <c r="S27" s="56">
        <v>1320</v>
      </c>
      <c r="T27" s="56">
        <v>1474</v>
      </c>
      <c r="U27" s="61">
        <v>12.87</v>
      </c>
      <c r="V27" s="62">
        <v>44.65</v>
      </c>
      <c r="W27" s="41">
        <v>6529</v>
      </c>
      <c r="X27" s="57">
        <v>423</v>
      </c>
      <c r="Y27" s="57">
        <v>648</v>
      </c>
      <c r="Z27" s="62">
        <v>7.35</v>
      </c>
      <c r="AA27" s="61">
        <v>57.71</v>
      </c>
      <c r="AB27" s="152">
        <v>86.69</v>
      </c>
      <c r="AC27" s="154">
        <v>1375</v>
      </c>
      <c r="AD27" s="41">
        <v>3</v>
      </c>
      <c r="AE27" s="41">
        <v>3</v>
      </c>
      <c r="AF27" s="64" t="s">
        <v>1176</v>
      </c>
      <c r="AG27" s="41">
        <v>3</v>
      </c>
      <c r="AH27" s="41">
        <v>3</v>
      </c>
      <c r="AI27" s="63" t="s">
        <v>1176</v>
      </c>
      <c r="AJ27" s="41"/>
      <c r="AK27" s="141">
        <v>20</v>
      </c>
    </row>
    <row r="28" spans="1:37" s="67" customFormat="1" ht="13.5" customHeight="1">
      <c r="A28" s="54" t="s">
        <v>1062</v>
      </c>
      <c r="B28" s="59">
        <v>110</v>
      </c>
      <c r="C28" s="41">
        <v>307.89999999999998</v>
      </c>
      <c r="D28" s="41">
        <v>310.7</v>
      </c>
      <c r="E28" s="41">
        <v>15.3</v>
      </c>
      <c r="F28" s="41">
        <v>15.4</v>
      </c>
      <c r="G28" s="64">
        <v>15.2</v>
      </c>
      <c r="H28" s="72">
        <v>140.1</v>
      </c>
      <c r="I28" s="57">
        <v>277.10000000000002</v>
      </c>
      <c r="J28" s="57">
        <v>246.7</v>
      </c>
      <c r="K28" s="41" t="s">
        <v>1227</v>
      </c>
      <c r="L28" s="56">
        <v>108</v>
      </c>
      <c r="M28" s="59">
        <v>208</v>
      </c>
      <c r="N28" s="61">
        <v>1.8</v>
      </c>
      <c r="O28" s="61">
        <v>16.39</v>
      </c>
      <c r="P28" s="54" t="s">
        <v>1062</v>
      </c>
      <c r="Q28" s="59">
        <v>110</v>
      </c>
      <c r="R28" s="56">
        <v>23560</v>
      </c>
      <c r="S28" s="56">
        <v>1531</v>
      </c>
      <c r="T28" s="56">
        <v>1720</v>
      </c>
      <c r="U28" s="61">
        <v>12.97</v>
      </c>
      <c r="V28" s="62">
        <v>51.42</v>
      </c>
      <c r="W28" s="41">
        <v>7709</v>
      </c>
      <c r="X28" s="57">
        <v>496.2</v>
      </c>
      <c r="Y28" s="57">
        <v>761.7</v>
      </c>
      <c r="Z28" s="62">
        <v>7.4</v>
      </c>
      <c r="AA28" s="61">
        <v>63.91</v>
      </c>
      <c r="AB28" s="152">
        <v>131.4</v>
      </c>
      <c r="AC28" s="154">
        <v>1647</v>
      </c>
      <c r="AD28" s="41">
        <v>2</v>
      </c>
      <c r="AE28" s="41">
        <v>3</v>
      </c>
      <c r="AF28" s="64">
        <v>3</v>
      </c>
      <c r="AG28" s="41">
        <v>2</v>
      </c>
      <c r="AH28" s="41">
        <v>3</v>
      </c>
      <c r="AI28" s="63">
        <v>3</v>
      </c>
      <c r="AJ28" s="41" t="s">
        <v>1221</v>
      </c>
      <c r="AK28" s="141">
        <v>21</v>
      </c>
    </row>
    <row r="29" spans="1:37" s="67" customFormat="1" ht="13.5" customHeight="1">
      <c r="A29" s="54" t="s">
        <v>1063</v>
      </c>
      <c r="B29" s="59">
        <v>126</v>
      </c>
      <c r="C29" s="41">
        <v>312.3</v>
      </c>
      <c r="D29" s="41">
        <v>312.89999999999998</v>
      </c>
      <c r="E29" s="41">
        <v>17.5</v>
      </c>
      <c r="F29" s="41">
        <v>17.600000000000001</v>
      </c>
      <c r="G29" s="64">
        <v>15.2</v>
      </c>
      <c r="H29" s="72">
        <v>160.6</v>
      </c>
      <c r="I29" s="57">
        <v>277.10000000000002</v>
      </c>
      <c r="J29" s="57">
        <v>246.7</v>
      </c>
      <c r="K29" s="41" t="s">
        <v>1227</v>
      </c>
      <c r="L29" s="56">
        <v>110</v>
      </c>
      <c r="M29" s="59">
        <v>210</v>
      </c>
      <c r="N29" s="61">
        <v>1.82</v>
      </c>
      <c r="O29" s="61">
        <v>14.4</v>
      </c>
      <c r="P29" s="54" t="s">
        <v>1063</v>
      </c>
      <c r="Q29" s="59">
        <v>126</v>
      </c>
      <c r="R29" s="56">
        <v>27410</v>
      </c>
      <c r="S29" s="56">
        <v>1755</v>
      </c>
      <c r="T29" s="56">
        <v>1986</v>
      </c>
      <c r="U29" s="61">
        <v>13.06</v>
      </c>
      <c r="V29" s="62">
        <v>58.91</v>
      </c>
      <c r="W29" s="41">
        <v>9002</v>
      </c>
      <c r="X29" s="57">
        <v>575.4</v>
      </c>
      <c r="Y29" s="57">
        <v>885.2</v>
      </c>
      <c r="Z29" s="62">
        <v>7.49</v>
      </c>
      <c r="AA29" s="61">
        <v>70.510000000000005</v>
      </c>
      <c r="AB29" s="152">
        <v>194.3</v>
      </c>
      <c r="AC29" s="154">
        <v>1951</v>
      </c>
      <c r="AD29" s="41">
        <v>1</v>
      </c>
      <c r="AE29" s="41">
        <v>2</v>
      </c>
      <c r="AF29" s="64">
        <v>3</v>
      </c>
      <c r="AG29" s="41">
        <v>1</v>
      </c>
      <c r="AH29" s="41">
        <v>2</v>
      </c>
      <c r="AI29" s="63">
        <v>3</v>
      </c>
      <c r="AJ29" s="41" t="s">
        <v>1221</v>
      </c>
      <c r="AK29" s="141">
        <v>22</v>
      </c>
    </row>
    <row r="30" spans="1:37" s="67" customFormat="1" ht="13.5" customHeight="1">
      <c r="A30" s="54" t="s">
        <v>1064</v>
      </c>
      <c r="B30" s="59">
        <v>149</v>
      </c>
      <c r="C30" s="41">
        <v>318.5</v>
      </c>
      <c r="D30" s="41">
        <v>316</v>
      </c>
      <c r="E30" s="41">
        <v>20.6</v>
      </c>
      <c r="F30" s="41">
        <v>20.7</v>
      </c>
      <c r="G30" s="64">
        <v>15.2</v>
      </c>
      <c r="H30" s="72">
        <v>189.9</v>
      </c>
      <c r="I30" s="57">
        <v>277.10000000000002</v>
      </c>
      <c r="J30" s="57">
        <v>246.7</v>
      </c>
      <c r="K30" s="41" t="s">
        <v>1227</v>
      </c>
      <c r="L30" s="56">
        <v>114</v>
      </c>
      <c r="M30" s="59">
        <v>214</v>
      </c>
      <c r="N30" s="61">
        <v>1.83</v>
      </c>
      <c r="O30" s="61">
        <v>12.3</v>
      </c>
      <c r="P30" s="54" t="s">
        <v>1064</v>
      </c>
      <c r="Q30" s="59">
        <v>149</v>
      </c>
      <c r="R30" s="56">
        <v>33070</v>
      </c>
      <c r="S30" s="56">
        <v>2076</v>
      </c>
      <c r="T30" s="56">
        <v>2370</v>
      </c>
      <c r="U30" s="61">
        <v>13.2</v>
      </c>
      <c r="V30" s="62">
        <v>69.62</v>
      </c>
      <c r="W30" s="41">
        <v>10910</v>
      </c>
      <c r="X30" s="57">
        <v>690.5</v>
      </c>
      <c r="Y30" s="56">
        <v>1066</v>
      </c>
      <c r="Z30" s="62">
        <v>7.58</v>
      </c>
      <c r="AA30" s="61">
        <v>79.81</v>
      </c>
      <c r="AB30" s="152">
        <v>314.2</v>
      </c>
      <c r="AC30" s="154">
        <v>2414</v>
      </c>
      <c r="AD30" s="41">
        <v>1</v>
      </c>
      <c r="AE30" s="41">
        <v>1</v>
      </c>
      <c r="AF30" s="64">
        <v>2</v>
      </c>
      <c r="AG30" s="41">
        <v>1</v>
      </c>
      <c r="AH30" s="41">
        <v>1</v>
      </c>
      <c r="AI30" s="63">
        <v>2</v>
      </c>
      <c r="AJ30" s="41" t="s">
        <v>1221</v>
      </c>
      <c r="AK30" s="141">
        <v>23</v>
      </c>
    </row>
    <row r="31" spans="1:37" s="67" customFormat="1" ht="13.5" customHeight="1">
      <c r="A31" s="54" t="s">
        <v>1065</v>
      </c>
      <c r="B31" s="59">
        <v>180</v>
      </c>
      <c r="C31" s="41">
        <v>326.7</v>
      </c>
      <c r="D31" s="41">
        <v>319.7</v>
      </c>
      <c r="E31" s="41">
        <v>24.8</v>
      </c>
      <c r="F31" s="41">
        <v>24.8</v>
      </c>
      <c r="G31" s="64">
        <v>15.2</v>
      </c>
      <c r="H31" s="72">
        <v>229.3</v>
      </c>
      <c r="I31" s="57">
        <v>277.10000000000002</v>
      </c>
      <c r="J31" s="57">
        <v>246.7</v>
      </c>
      <c r="K31" s="41" t="s">
        <v>1227</v>
      </c>
      <c r="L31" s="56">
        <v>118</v>
      </c>
      <c r="M31" s="59">
        <v>218</v>
      </c>
      <c r="N31" s="61">
        <v>1.86</v>
      </c>
      <c r="O31" s="61">
        <v>10.31</v>
      </c>
      <c r="P31" s="54" t="s">
        <v>1065</v>
      </c>
      <c r="Q31" s="59">
        <v>180</v>
      </c>
      <c r="R31" s="56">
        <v>40970</v>
      </c>
      <c r="S31" s="56">
        <v>2508</v>
      </c>
      <c r="T31" s="56">
        <v>2897</v>
      </c>
      <c r="U31" s="61">
        <v>13.37</v>
      </c>
      <c r="V31" s="62">
        <v>84.39</v>
      </c>
      <c r="W31" s="56">
        <v>13550</v>
      </c>
      <c r="X31" s="57">
        <v>847.4</v>
      </c>
      <c r="Y31" s="56">
        <v>1313</v>
      </c>
      <c r="Z31" s="62">
        <v>7.69</v>
      </c>
      <c r="AA31" s="61">
        <v>92.21</v>
      </c>
      <c r="AB31" s="152">
        <v>541.70000000000005</v>
      </c>
      <c r="AC31" s="155">
        <v>3077</v>
      </c>
      <c r="AD31" s="41">
        <v>1</v>
      </c>
      <c r="AE31" s="41">
        <v>1</v>
      </c>
      <c r="AF31" s="64">
        <v>1</v>
      </c>
      <c r="AG31" s="41">
        <v>1</v>
      </c>
      <c r="AH31" s="41">
        <v>1</v>
      </c>
      <c r="AI31" s="63">
        <v>1</v>
      </c>
      <c r="AJ31" s="41" t="s">
        <v>1221</v>
      </c>
      <c r="AK31" s="141">
        <v>24</v>
      </c>
    </row>
    <row r="32" spans="1:37" s="67" customFormat="1" ht="13.5" customHeight="1">
      <c r="A32" s="54" t="s">
        <v>1066</v>
      </c>
      <c r="B32" s="59">
        <v>186</v>
      </c>
      <c r="C32" s="41">
        <v>328.3</v>
      </c>
      <c r="D32" s="41">
        <v>320.89999999999998</v>
      </c>
      <c r="E32" s="41">
        <v>25.5</v>
      </c>
      <c r="F32" s="41">
        <v>25.6</v>
      </c>
      <c r="G32" s="64">
        <v>15.2</v>
      </c>
      <c r="H32" s="72">
        <v>236.9</v>
      </c>
      <c r="I32" s="57">
        <v>277.10000000000002</v>
      </c>
      <c r="J32" s="57">
        <v>246.7</v>
      </c>
      <c r="K32" s="41" t="s">
        <v>1227</v>
      </c>
      <c r="L32" s="56">
        <v>118</v>
      </c>
      <c r="M32" s="59">
        <v>218</v>
      </c>
      <c r="N32" s="61">
        <v>1.86</v>
      </c>
      <c r="O32" s="61">
        <v>10.02</v>
      </c>
      <c r="P32" s="54" t="s">
        <v>1066</v>
      </c>
      <c r="Q32" s="59">
        <v>186</v>
      </c>
      <c r="R32" s="56">
        <v>42610</v>
      </c>
      <c r="S32" s="56">
        <v>2596</v>
      </c>
      <c r="T32" s="56">
        <v>3003</v>
      </c>
      <c r="U32" s="61">
        <v>13.41</v>
      </c>
      <c r="V32" s="62">
        <v>86.95</v>
      </c>
      <c r="W32" s="56">
        <v>14140</v>
      </c>
      <c r="X32" s="57">
        <v>881.5</v>
      </c>
      <c r="Y32" s="56">
        <v>1366</v>
      </c>
      <c r="Z32" s="62">
        <v>7.73</v>
      </c>
      <c r="AA32" s="61">
        <v>94.51</v>
      </c>
      <c r="AB32" s="152">
        <v>593.70000000000005</v>
      </c>
      <c r="AC32" s="154">
        <v>3230</v>
      </c>
      <c r="AD32" s="41">
        <v>1</v>
      </c>
      <c r="AE32" s="41">
        <v>1</v>
      </c>
      <c r="AF32" s="64">
        <v>1</v>
      </c>
      <c r="AG32" s="41">
        <v>1</v>
      </c>
      <c r="AH32" s="41">
        <v>1</v>
      </c>
      <c r="AI32" s="63">
        <v>1</v>
      </c>
      <c r="AJ32" s="41" t="s">
        <v>1221</v>
      </c>
      <c r="AK32" s="141">
        <v>25</v>
      </c>
    </row>
    <row r="33" spans="1:37" s="67" customFormat="1" ht="13.5" customHeight="1">
      <c r="A33" s="54" t="s">
        <v>1067</v>
      </c>
      <c r="B33" s="59">
        <v>223</v>
      </c>
      <c r="C33" s="41">
        <v>337.9</v>
      </c>
      <c r="D33" s="41">
        <v>325.7</v>
      </c>
      <c r="E33" s="41">
        <v>30.3</v>
      </c>
      <c r="F33" s="41">
        <v>30.4</v>
      </c>
      <c r="G33" s="64">
        <v>15.2</v>
      </c>
      <c r="H33" s="72">
        <v>284</v>
      </c>
      <c r="I33" s="57">
        <v>277.10000000000002</v>
      </c>
      <c r="J33" s="57">
        <v>246.7</v>
      </c>
      <c r="K33" s="41" t="s">
        <v>1227</v>
      </c>
      <c r="L33" s="56">
        <v>124</v>
      </c>
      <c r="M33" s="59">
        <v>220</v>
      </c>
      <c r="N33" s="61">
        <v>1.89</v>
      </c>
      <c r="O33" s="61">
        <v>8.49</v>
      </c>
      <c r="P33" s="54" t="s">
        <v>1067</v>
      </c>
      <c r="Q33" s="59">
        <v>223</v>
      </c>
      <c r="R33" s="56">
        <v>52700</v>
      </c>
      <c r="S33" s="56">
        <v>3119</v>
      </c>
      <c r="T33" s="56">
        <v>3653</v>
      </c>
      <c r="U33" s="61">
        <v>13.62</v>
      </c>
      <c r="V33" s="62">
        <v>104.4</v>
      </c>
      <c r="W33" s="56">
        <v>17580</v>
      </c>
      <c r="X33" s="56">
        <v>1079</v>
      </c>
      <c r="Y33" s="56">
        <v>1680</v>
      </c>
      <c r="Z33" s="62">
        <v>7.87</v>
      </c>
      <c r="AA33" s="57">
        <v>108.9</v>
      </c>
      <c r="AB33" s="152">
        <v>998.4</v>
      </c>
      <c r="AC33" s="154">
        <v>4138</v>
      </c>
      <c r="AD33" s="41">
        <v>1</v>
      </c>
      <c r="AE33" s="41">
        <v>1</v>
      </c>
      <c r="AF33" s="64">
        <v>1</v>
      </c>
      <c r="AG33" s="41">
        <v>1</v>
      </c>
      <c r="AH33" s="41">
        <v>1</v>
      </c>
      <c r="AI33" s="63">
        <v>1</v>
      </c>
      <c r="AJ33" s="41" t="s">
        <v>1221</v>
      </c>
      <c r="AK33" s="141">
        <v>26</v>
      </c>
    </row>
    <row r="34" spans="1:37" s="67" customFormat="1" ht="13.5" customHeight="1">
      <c r="A34" s="54" t="s">
        <v>1068</v>
      </c>
      <c r="B34" s="72">
        <v>88.5</v>
      </c>
      <c r="C34" s="41">
        <v>303</v>
      </c>
      <c r="D34" s="41">
        <v>304</v>
      </c>
      <c r="E34" s="41">
        <v>12</v>
      </c>
      <c r="F34" s="41">
        <v>12</v>
      </c>
      <c r="G34" s="64">
        <v>27</v>
      </c>
      <c r="H34" s="72">
        <v>112.7</v>
      </c>
      <c r="I34" s="57">
        <v>279</v>
      </c>
      <c r="J34" s="57">
        <v>225</v>
      </c>
      <c r="K34" s="41" t="s">
        <v>1227</v>
      </c>
      <c r="L34" s="56">
        <v>122</v>
      </c>
      <c r="M34" s="59">
        <v>202</v>
      </c>
      <c r="N34" s="61">
        <v>1.75</v>
      </c>
      <c r="O34" s="61">
        <v>19.8</v>
      </c>
      <c r="P34" s="54" t="s">
        <v>1068</v>
      </c>
      <c r="Q34" s="72">
        <v>88.5</v>
      </c>
      <c r="R34" s="56">
        <v>18740</v>
      </c>
      <c r="S34" s="56">
        <v>1237</v>
      </c>
      <c r="T34" s="56">
        <v>1379</v>
      </c>
      <c r="U34" s="61">
        <v>12.9</v>
      </c>
      <c r="V34" s="62">
        <v>47.66</v>
      </c>
      <c r="W34" s="56">
        <v>5634</v>
      </c>
      <c r="X34" s="57">
        <v>370.6</v>
      </c>
      <c r="Y34" s="57">
        <v>572.1</v>
      </c>
      <c r="Z34" s="62">
        <v>7.07</v>
      </c>
      <c r="AA34" s="57">
        <v>67.599999999999994</v>
      </c>
      <c r="AB34" s="152">
        <v>99.04</v>
      </c>
      <c r="AC34" s="154">
        <v>1190</v>
      </c>
      <c r="AD34" s="41">
        <v>3</v>
      </c>
      <c r="AE34" s="41">
        <v>4</v>
      </c>
      <c r="AF34" s="64" t="s">
        <v>1176</v>
      </c>
      <c r="AG34" s="41">
        <v>3</v>
      </c>
      <c r="AH34" s="41">
        <v>4</v>
      </c>
      <c r="AI34" s="63" t="s">
        <v>1176</v>
      </c>
      <c r="AJ34" s="41"/>
      <c r="AK34" s="141">
        <v>28</v>
      </c>
    </row>
    <row r="35" spans="1:37" s="67" customFormat="1" ht="13.5" customHeight="1">
      <c r="A35" s="54" t="s">
        <v>1069</v>
      </c>
      <c r="B35" s="59">
        <v>103</v>
      </c>
      <c r="C35" s="41">
        <v>307</v>
      </c>
      <c r="D35" s="41">
        <v>306</v>
      </c>
      <c r="E35" s="41">
        <v>14</v>
      </c>
      <c r="F35" s="41">
        <v>14</v>
      </c>
      <c r="G35" s="64">
        <v>27</v>
      </c>
      <c r="H35" s="72">
        <v>131</v>
      </c>
      <c r="I35" s="57">
        <v>279</v>
      </c>
      <c r="J35" s="57">
        <v>225</v>
      </c>
      <c r="K35" s="41" t="s">
        <v>1227</v>
      </c>
      <c r="L35" s="56">
        <v>124</v>
      </c>
      <c r="M35" s="59">
        <v>204</v>
      </c>
      <c r="N35" s="61">
        <v>1.76</v>
      </c>
      <c r="O35" s="61">
        <v>17.149999999999999</v>
      </c>
      <c r="P35" s="54" t="s">
        <v>1069</v>
      </c>
      <c r="Q35" s="59">
        <v>103</v>
      </c>
      <c r="R35" s="56">
        <v>22050</v>
      </c>
      <c r="S35" s="56">
        <v>1437</v>
      </c>
      <c r="T35" s="56">
        <v>1611</v>
      </c>
      <c r="U35" s="61">
        <v>12.97</v>
      </c>
      <c r="V35" s="62">
        <v>54.84</v>
      </c>
      <c r="W35" s="41">
        <v>6704</v>
      </c>
      <c r="X35" s="57">
        <v>438.2</v>
      </c>
      <c r="Y35" s="57">
        <v>677.3</v>
      </c>
      <c r="Z35" s="62">
        <v>7.15</v>
      </c>
      <c r="AA35" s="57">
        <v>73.599999999999994</v>
      </c>
      <c r="AB35" s="152">
        <v>142.30000000000001</v>
      </c>
      <c r="AC35" s="154">
        <v>1435</v>
      </c>
      <c r="AD35" s="41">
        <v>2</v>
      </c>
      <c r="AE35" s="41">
        <v>3</v>
      </c>
      <c r="AF35" s="64">
        <v>4</v>
      </c>
      <c r="AG35" s="41">
        <v>2</v>
      </c>
      <c r="AH35" s="41">
        <v>3</v>
      </c>
      <c r="AI35" s="63">
        <v>4</v>
      </c>
      <c r="AJ35" s="41" t="s">
        <v>1221</v>
      </c>
      <c r="AK35" s="141">
        <v>29</v>
      </c>
    </row>
    <row r="36" spans="1:37" s="67" customFormat="1" ht="13.5" customHeight="1">
      <c r="A36" s="54" t="s">
        <v>1070</v>
      </c>
      <c r="B36" s="59">
        <v>117</v>
      </c>
      <c r="C36" s="41">
        <v>311</v>
      </c>
      <c r="D36" s="41">
        <v>308</v>
      </c>
      <c r="E36" s="41">
        <v>16</v>
      </c>
      <c r="F36" s="41">
        <v>16</v>
      </c>
      <c r="G36" s="64">
        <v>27</v>
      </c>
      <c r="H36" s="72">
        <v>149.5</v>
      </c>
      <c r="I36" s="57">
        <v>279</v>
      </c>
      <c r="J36" s="57">
        <v>225</v>
      </c>
      <c r="K36" s="41" t="s">
        <v>1227</v>
      </c>
      <c r="L36" s="56">
        <v>126</v>
      </c>
      <c r="M36" s="59">
        <v>206</v>
      </c>
      <c r="N36" s="61">
        <v>1.78</v>
      </c>
      <c r="O36" s="61">
        <v>15.13</v>
      </c>
      <c r="P36" s="54" t="s">
        <v>1070</v>
      </c>
      <c r="Q36" s="59">
        <v>117</v>
      </c>
      <c r="R36" s="56">
        <v>25480</v>
      </c>
      <c r="S36" s="56">
        <v>1638</v>
      </c>
      <c r="T36" s="56">
        <v>1849</v>
      </c>
      <c r="U36" s="61">
        <v>13.06</v>
      </c>
      <c r="V36" s="62">
        <v>62.1</v>
      </c>
      <c r="W36" s="41">
        <v>7815</v>
      </c>
      <c r="X36" s="57">
        <v>507.5</v>
      </c>
      <c r="Y36" s="57">
        <v>785.5</v>
      </c>
      <c r="Z36" s="62">
        <v>7.23</v>
      </c>
      <c r="AA36" s="57">
        <v>79.599999999999994</v>
      </c>
      <c r="AB36" s="152">
        <v>198.5</v>
      </c>
      <c r="AC36" s="154">
        <v>1695</v>
      </c>
      <c r="AD36" s="41">
        <v>1</v>
      </c>
      <c r="AE36" s="41">
        <v>3</v>
      </c>
      <c r="AF36" s="64">
        <v>3</v>
      </c>
      <c r="AG36" s="41">
        <v>1</v>
      </c>
      <c r="AH36" s="41">
        <v>3</v>
      </c>
      <c r="AI36" s="63">
        <v>3</v>
      </c>
      <c r="AJ36" s="41" t="s">
        <v>1221</v>
      </c>
      <c r="AK36" s="141">
        <v>30</v>
      </c>
    </row>
    <row r="37" spans="1:37" s="67" customFormat="1" ht="13.5" customHeight="1">
      <c r="A37" s="54" t="s">
        <v>1071</v>
      </c>
      <c r="B37" s="59">
        <v>147</v>
      </c>
      <c r="C37" s="41">
        <v>319</v>
      </c>
      <c r="D37" s="41">
        <v>312</v>
      </c>
      <c r="E37" s="41">
        <v>20</v>
      </c>
      <c r="F37" s="41">
        <v>20</v>
      </c>
      <c r="G37" s="64">
        <v>27</v>
      </c>
      <c r="H37" s="72">
        <v>186.9</v>
      </c>
      <c r="I37" s="57">
        <v>279</v>
      </c>
      <c r="J37" s="57">
        <v>225</v>
      </c>
      <c r="K37" s="41" t="s">
        <v>1227</v>
      </c>
      <c r="L37" s="56">
        <v>130</v>
      </c>
      <c r="M37" s="59">
        <v>210</v>
      </c>
      <c r="N37" s="61">
        <v>1.8</v>
      </c>
      <c r="O37" s="61">
        <v>12.27</v>
      </c>
      <c r="P37" s="54" t="s">
        <v>1071</v>
      </c>
      <c r="Q37" s="59">
        <v>147</v>
      </c>
      <c r="R37" s="56">
        <v>32670</v>
      </c>
      <c r="S37" s="56">
        <v>2048</v>
      </c>
      <c r="T37" s="56">
        <v>2338</v>
      </c>
      <c r="U37" s="61">
        <v>13.22</v>
      </c>
      <c r="V37" s="62">
        <v>76.86</v>
      </c>
      <c r="W37" s="41">
        <v>10160</v>
      </c>
      <c r="X37" s="57">
        <v>651.29999999999995</v>
      </c>
      <c r="Y37" s="56">
        <v>1011</v>
      </c>
      <c r="Z37" s="62">
        <v>7.37</v>
      </c>
      <c r="AA37" s="57">
        <v>91.6</v>
      </c>
      <c r="AB37" s="152">
        <v>357.1</v>
      </c>
      <c r="AC37" s="154">
        <v>2263</v>
      </c>
      <c r="AD37" s="41">
        <v>1</v>
      </c>
      <c r="AE37" s="41">
        <v>1</v>
      </c>
      <c r="AF37" s="64">
        <v>2</v>
      </c>
      <c r="AG37" s="41">
        <v>1</v>
      </c>
      <c r="AH37" s="41">
        <v>1</v>
      </c>
      <c r="AI37" s="63">
        <v>2</v>
      </c>
      <c r="AJ37" s="41" t="s">
        <v>1221</v>
      </c>
      <c r="AK37" s="141">
        <v>31</v>
      </c>
    </row>
    <row r="38" spans="1:37" s="67" customFormat="1" ht="13.5" customHeight="1">
      <c r="A38" s="54" t="s">
        <v>1072</v>
      </c>
      <c r="B38" s="59">
        <v>184</v>
      </c>
      <c r="C38" s="41">
        <v>329</v>
      </c>
      <c r="D38" s="41">
        <v>317</v>
      </c>
      <c r="E38" s="41">
        <v>25</v>
      </c>
      <c r="F38" s="41">
        <v>25</v>
      </c>
      <c r="G38" s="64">
        <v>27</v>
      </c>
      <c r="H38" s="72">
        <v>234.5</v>
      </c>
      <c r="I38" s="57">
        <v>279</v>
      </c>
      <c r="J38" s="57">
        <v>225</v>
      </c>
      <c r="K38" s="41" t="s">
        <v>1227</v>
      </c>
      <c r="L38" s="56">
        <v>136</v>
      </c>
      <c r="M38" s="59">
        <v>216</v>
      </c>
      <c r="N38" s="61">
        <v>1.83</v>
      </c>
      <c r="O38" s="61">
        <v>9.94</v>
      </c>
      <c r="P38" s="54" t="s">
        <v>1072</v>
      </c>
      <c r="Q38" s="59">
        <v>184</v>
      </c>
      <c r="R38" s="56">
        <v>42340</v>
      </c>
      <c r="S38" s="56">
        <v>2574</v>
      </c>
      <c r="T38" s="56">
        <v>2979</v>
      </c>
      <c r="U38" s="61">
        <v>13.44</v>
      </c>
      <c r="V38" s="62">
        <v>95.76</v>
      </c>
      <c r="W38" s="41">
        <v>13330</v>
      </c>
      <c r="X38" s="57">
        <v>841.2</v>
      </c>
      <c r="Y38" s="56">
        <v>1311</v>
      </c>
      <c r="Z38" s="62">
        <v>7.54</v>
      </c>
      <c r="AA38" s="57">
        <v>106.6</v>
      </c>
      <c r="AB38" s="152">
        <v>662</v>
      </c>
      <c r="AC38" s="154">
        <v>3067</v>
      </c>
      <c r="AD38" s="41">
        <v>1</v>
      </c>
      <c r="AE38" s="41">
        <v>1</v>
      </c>
      <c r="AF38" s="64">
        <v>1</v>
      </c>
      <c r="AG38" s="41">
        <v>1</v>
      </c>
      <c r="AH38" s="41">
        <v>1</v>
      </c>
      <c r="AI38" s="63">
        <v>1</v>
      </c>
      <c r="AJ38" s="41" t="s">
        <v>1221</v>
      </c>
      <c r="AK38" s="141">
        <v>32</v>
      </c>
    </row>
    <row r="39" spans="1:37" s="67" customFormat="1" ht="13.5" customHeight="1">
      <c r="A39" s="54" t="s">
        <v>1073</v>
      </c>
      <c r="B39" s="72">
        <v>84.3</v>
      </c>
      <c r="C39" s="41">
        <v>340</v>
      </c>
      <c r="D39" s="41">
        <v>367</v>
      </c>
      <c r="E39" s="41">
        <v>10</v>
      </c>
      <c r="F39" s="41">
        <v>10</v>
      </c>
      <c r="G39" s="64">
        <v>15.2</v>
      </c>
      <c r="H39" s="72">
        <v>107.4</v>
      </c>
      <c r="I39" s="57">
        <v>320</v>
      </c>
      <c r="J39" s="57">
        <v>289.60000000000002</v>
      </c>
      <c r="K39" s="41" t="s">
        <v>1227</v>
      </c>
      <c r="L39" s="56">
        <v>98</v>
      </c>
      <c r="M39" s="59">
        <v>262</v>
      </c>
      <c r="N39" s="61">
        <v>2.1</v>
      </c>
      <c r="O39" s="61">
        <v>24.93</v>
      </c>
      <c r="P39" s="54" t="s">
        <v>1073</v>
      </c>
      <c r="Q39" s="72">
        <v>84.3</v>
      </c>
      <c r="R39" s="56">
        <v>23210</v>
      </c>
      <c r="S39" s="56">
        <v>1365</v>
      </c>
      <c r="T39" s="56">
        <v>1498</v>
      </c>
      <c r="U39" s="61">
        <v>14.7</v>
      </c>
      <c r="V39" s="62">
        <v>38.020000000000003</v>
      </c>
      <c r="W39" s="41">
        <v>8243</v>
      </c>
      <c r="X39" s="57">
        <v>449.2</v>
      </c>
      <c r="Y39" s="57">
        <v>683.1</v>
      </c>
      <c r="Z39" s="62">
        <v>8.76</v>
      </c>
      <c r="AA39" s="61">
        <v>47.81</v>
      </c>
      <c r="AB39" s="152">
        <v>44.41</v>
      </c>
      <c r="AC39" s="154">
        <v>2243</v>
      </c>
      <c r="AD39" s="41">
        <v>4</v>
      </c>
      <c r="AE39" s="41">
        <v>4</v>
      </c>
      <c r="AF39" s="64" t="s">
        <v>1176</v>
      </c>
      <c r="AG39" s="41">
        <v>4</v>
      </c>
      <c r="AH39" s="41">
        <v>4</v>
      </c>
      <c r="AI39" s="63" t="s">
        <v>1176</v>
      </c>
      <c r="AJ39" s="41"/>
      <c r="AK39" s="141">
        <v>34</v>
      </c>
    </row>
    <row r="40" spans="1:37" s="67" customFormat="1" ht="13.5" customHeight="1">
      <c r="A40" s="54" t="s">
        <v>1074</v>
      </c>
      <c r="B40" s="59">
        <v>109</v>
      </c>
      <c r="C40" s="41">
        <v>346.4</v>
      </c>
      <c r="D40" s="41">
        <v>371</v>
      </c>
      <c r="E40" s="41">
        <v>12.8</v>
      </c>
      <c r="F40" s="41">
        <v>12.9</v>
      </c>
      <c r="G40" s="64">
        <v>15.2</v>
      </c>
      <c r="H40" s="72">
        <v>138.69999999999999</v>
      </c>
      <c r="I40" s="57">
        <v>320.60000000000002</v>
      </c>
      <c r="J40" s="57">
        <v>290.2</v>
      </c>
      <c r="K40" s="41" t="s">
        <v>1227</v>
      </c>
      <c r="L40" s="56">
        <v>102</v>
      </c>
      <c r="M40" s="59">
        <v>266</v>
      </c>
      <c r="N40" s="61">
        <v>2.13</v>
      </c>
      <c r="O40" s="61">
        <v>19.510000000000002</v>
      </c>
      <c r="P40" s="54" t="s">
        <v>1074</v>
      </c>
      <c r="Q40" s="59">
        <v>109</v>
      </c>
      <c r="R40" s="56">
        <v>30630</v>
      </c>
      <c r="S40" s="56">
        <v>1769</v>
      </c>
      <c r="T40" s="56">
        <v>1956</v>
      </c>
      <c r="U40" s="61">
        <v>14.86</v>
      </c>
      <c r="V40" s="62">
        <v>48.59</v>
      </c>
      <c r="W40" s="41">
        <v>10990</v>
      </c>
      <c r="X40" s="57">
        <v>592.29999999999995</v>
      </c>
      <c r="Y40" s="57">
        <v>902.9</v>
      </c>
      <c r="Z40" s="62">
        <v>8.9</v>
      </c>
      <c r="AA40" s="61">
        <v>56.41</v>
      </c>
      <c r="AB40" s="152">
        <v>90.73</v>
      </c>
      <c r="AC40" s="154">
        <v>3053</v>
      </c>
      <c r="AD40" s="41">
        <v>3</v>
      </c>
      <c r="AE40" s="41">
        <v>4</v>
      </c>
      <c r="AF40" s="64" t="s">
        <v>1176</v>
      </c>
      <c r="AG40" s="41">
        <v>3</v>
      </c>
      <c r="AH40" s="41">
        <v>4</v>
      </c>
      <c r="AI40" s="63" t="s">
        <v>1176</v>
      </c>
      <c r="AJ40" s="41"/>
      <c r="AK40" s="141">
        <v>35</v>
      </c>
    </row>
    <row r="41" spans="1:37" s="67" customFormat="1" ht="13.5" customHeight="1">
      <c r="A41" s="54" t="s">
        <v>1075</v>
      </c>
      <c r="B41" s="59">
        <v>133</v>
      </c>
      <c r="C41" s="41">
        <v>352</v>
      </c>
      <c r="D41" s="41">
        <v>373.8</v>
      </c>
      <c r="E41" s="41">
        <v>15.6</v>
      </c>
      <c r="F41" s="41">
        <v>15.7</v>
      </c>
      <c r="G41" s="64">
        <v>15.2</v>
      </c>
      <c r="H41" s="72">
        <v>169.4</v>
      </c>
      <c r="I41" s="57">
        <v>320.60000000000002</v>
      </c>
      <c r="J41" s="57">
        <v>290.2</v>
      </c>
      <c r="K41" s="41" t="s">
        <v>1227</v>
      </c>
      <c r="L41" s="56">
        <v>104</v>
      </c>
      <c r="M41" s="59">
        <v>268</v>
      </c>
      <c r="N41" s="61">
        <v>2.14</v>
      </c>
      <c r="O41" s="61">
        <v>16.11</v>
      </c>
      <c r="P41" s="54" t="s">
        <v>1075</v>
      </c>
      <c r="Q41" s="59">
        <v>133</v>
      </c>
      <c r="R41" s="56">
        <v>37980</v>
      </c>
      <c r="S41" s="56">
        <v>2158</v>
      </c>
      <c r="T41" s="56">
        <v>2406</v>
      </c>
      <c r="U41" s="61">
        <v>14.98</v>
      </c>
      <c r="V41" s="62">
        <v>59.22</v>
      </c>
      <c r="W41" s="41">
        <v>13680</v>
      </c>
      <c r="X41" s="57">
        <v>731.9</v>
      </c>
      <c r="Y41" s="56">
        <v>1119</v>
      </c>
      <c r="Z41" s="62">
        <v>8.99</v>
      </c>
      <c r="AA41" s="61">
        <v>64.81</v>
      </c>
      <c r="AB41" s="152">
        <v>160.69999999999999</v>
      </c>
      <c r="AC41" s="154">
        <v>3864</v>
      </c>
      <c r="AD41" s="41">
        <v>3</v>
      </c>
      <c r="AE41" s="41">
        <v>3</v>
      </c>
      <c r="AF41" s="64">
        <v>4</v>
      </c>
      <c r="AG41" s="41">
        <v>3</v>
      </c>
      <c r="AH41" s="41">
        <v>3</v>
      </c>
      <c r="AI41" s="63">
        <v>4</v>
      </c>
      <c r="AJ41" s="41" t="s">
        <v>1221</v>
      </c>
      <c r="AK41" s="141">
        <v>36</v>
      </c>
    </row>
    <row r="42" spans="1:37" s="67" customFormat="1" ht="13.5" customHeight="1">
      <c r="A42" s="54" t="s">
        <v>1076</v>
      </c>
      <c r="B42" s="59">
        <v>152</v>
      </c>
      <c r="C42" s="41">
        <v>356.4</v>
      </c>
      <c r="D42" s="41">
        <v>376</v>
      </c>
      <c r="E42" s="41">
        <v>17.8</v>
      </c>
      <c r="F42" s="41">
        <v>17.899999999999999</v>
      </c>
      <c r="G42" s="64">
        <v>15.2</v>
      </c>
      <c r="H42" s="72">
        <v>193.7</v>
      </c>
      <c r="I42" s="57">
        <v>320.60000000000002</v>
      </c>
      <c r="J42" s="57">
        <v>290.2</v>
      </c>
      <c r="K42" s="41" t="s">
        <v>1227</v>
      </c>
      <c r="L42" s="56">
        <v>106</v>
      </c>
      <c r="M42" s="59">
        <v>270</v>
      </c>
      <c r="N42" s="61">
        <v>2.16</v>
      </c>
      <c r="O42" s="61">
        <v>14.18</v>
      </c>
      <c r="P42" s="54" t="s">
        <v>1076</v>
      </c>
      <c r="Q42" s="59">
        <v>152</v>
      </c>
      <c r="R42" s="56">
        <v>43970</v>
      </c>
      <c r="S42" s="56">
        <v>2468</v>
      </c>
      <c r="T42" s="56">
        <v>2767</v>
      </c>
      <c r="U42" s="61">
        <v>15.07</v>
      </c>
      <c r="V42" s="62">
        <v>67.680000000000007</v>
      </c>
      <c r="W42" s="41">
        <v>15880</v>
      </c>
      <c r="X42" s="57">
        <v>844.5</v>
      </c>
      <c r="Y42" s="56">
        <v>1293</v>
      </c>
      <c r="Z42" s="62">
        <v>9.0500000000000007</v>
      </c>
      <c r="AA42" s="61">
        <v>71.41</v>
      </c>
      <c r="AB42" s="152">
        <v>236.4</v>
      </c>
      <c r="AC42" s="154">
        <v>4543</v>
      </c>
      <c r="AD42" s="41">
        <v>2</v>
      </c>
      <c r="AE42" s="41">
        <v>3</v>
      </c>
      <c r="AF42" s="64">
        <v>3</v>
      </c>
      <c r="AG42" s="41">
        <v>2</v>
      </c>
      <c r="AH42" s="41">
        <v>3</v>
      </c>
      <c r="AI42" s="63">
        <v>3</v>
      </c>
      <c r="AJ42" s="41" t="s">
        <v>1221</v>
      </c>
      <c r="AK42" s="141">
        <v>37</v>
      </c>
    </row>
    <row r="43" spans="1:37" s="67" customFormat="1" ht="13.5" customHeight="1">
      <c r="A43" s="54" t="s">
        <v>1077</v>
      </c>
      <c r="B43" s="59">
        <v>174</v>
      </c>
      <c r="C43" s="41">
        <v>361.4</v>
      </c>
      <c r="D43" s="41">
        <v>378.5</v>
      </c>
      <c r="E43" s="41">
        <v>20.3</v>
      </c>
      <c r="F43" s="41">
        <v>20.399999999999999</v>
      </c>
      <c r="G43" s="64">
        <v>15.2</v>
      </c>
      <c r="H43" s="72">
        <v>221.5</v>
      </c>
      <c r="I43" s="57">
        <v>320.60000000000002</v>
      </c>
      <c r="J43" s="57">
        <v>290.2</v>
      </c>
      <c r="K43" s="41" t="s">
        <v>1227</v>
      </c>
      <c r="L43" s="56">
        <v>110</v>
      </c>
      <c r="M43" s="59">
        <v>272</v>
      </c>
      <c r="N43" s="61">
        <v>2.17</v>
      </c>
      <c r="O43" s="61">
        <v>12.48</v>
      </c>
      <c r="P43" s="54" t="s">
        <v>1077</v>
      </c>
      <c r="Q43" s="59">
        <v>174</v>
      </c>
      <c r="R43" s="56">
        <v>51010</v>
      </c>
      <c r="S43" s="56">
        <v>2823</v>
      </c>
      <c r="T43" s="56">
        <v>3186</v>
      </c>
      <c r="U43" s="61">
        <v>15.18</v>
      </c>
      <c r="V43" s="62">
        <v>77.41</v>
      </c>
      <c r="W43" s="41">
        <v>18460</v>
      </c>
      <c r="X43" s="57">
        <v>975.6</v>
      </c>
      <c r="Y43" s="56">
        <v>1497</v>
      </c>
      <c r="Z43" s="62">
        <v>9.1300000000000008</v>
      </c>
      <c r="AA43" s="61">
        <v>78.91</v>
      </c>
      <c r="AB43" s="156">
        <v>348.5</v>
      </c>
      <c r="AC43" s="154">
        <v>5360</v>
      </c>
      <c r="AD43" s="41">
        <v>1</v>
      </c>
      <c r="AE43" s="41">
        <v>3</v>
      </c>
      <c r="AF43" s="64">
        <v>3</v>
      </c>
      <c r="AG43" s="41">
        <v>1</v>
      </c>
      <c r="AH43" s="41">
        <v>3</v>
      </c>
      <c r="AI43" s="63">
        <v>3</v>
      </c>
      <c r="AJ43" s="41" t="s">
        <v>1221</v>
      </c>
      <c r="AK43" s="141">
        <v>38</v>
      </c>
    </row>
    <row r="44" spans="1:37" s="67" customFormat="1" ht="13.5" customHeight="1">
      <c r="A44" s="54" t="s">
        <v>1078</v>
      </c>
      <c r="B44" s="59">
        <v>180</v>
      </c>
      <c r="C44" s="41">
        <v>362.9</v>
      </c>
      <c r="D44" s="41">
        <v>378.8</v>
      </c>
      <c r="E44" s="41">
        <v>21.1</v>
      </c>
      <c r="F44" s="41">
        <v>21.1</v>
      </c>
      <c r="G44" s="64">
        <v>15.2</v>
      </c>
      <c r="H44" s="72">
        <v>229.5</v>
      </c>
      <c r="I44" s="57">
        <v>320.7</v>
      </c>
      <c r="J44" s="57">
        <v>290.3</v>
      </c>
      <c r="K44" s="41" t="s">
        <v>1227</v>
      </c>
      <c r="L44" s="56">
        <v>110</v>
      </c>
      <c r="M44" s="59">
        <v>272</v>
      </c>
      <c r="N44" s="61">
        <v>2.17</v>
      </c>
      <c r="O44" s="61">
        <v>12.06</v>
      </c>
      <c r="P44" s="54" t="s">
        <v>1078</v>
      </c>
      <c r="Q44" s="59">
        <v>180</v>
      </c>
      <c r="R44" s="56">
        <v>53040</v>
      </c>
      <c r="S44" s="56">
        <v>2923</v>
      </c>
      <c r="T44" s="56">
        <v>3306</v>
      </c>
      <c r="U44" s="61">
        <v>15.2</v>
      </c>
      <c r="V44" s="62">
        <v>80.52</v>
      </c>
      <c r="W44" s="41">
        <v>19140</v>
      </c>
      <c r="X44" s="56">
        <v>1011</v>
      </c>
      <c r="Y44" s="56">
        <v>1552</v>
      </c>
      <c r="Z44" s="62">
        <v>9.1300000000000008</v>
      </c>
      <c r="AA44" s="61">
        <v>81.11</v>
      </c>
      <c r="AB44" s="152">
        <v>387.2</v>
      </c>
      <c r="AC44" s="154">
        <v>5583</v>
      </c>
      <c r="AD44" s="41">
        <v>1</v>
      </c>
      <c r="AE44" s="41">
        <v>3</v>
      </c>
      <c r="AF44" s="64">
        <v>3</v>
      </c>
      <c r="AG44" s="41">
        <v>1</v>
      </c>
      <c r="AH44" s="41">
        <v>3</v>
      </c>
      <c r="AI44" s="63">
        <v>3</v>
      </c>
      <c r="AJ44" s="41" t="s">
        <v>1221</v>
      </c>
      <c r="AK44" s="141">
        <v>39</v>
      </c>
    </row>
    <row r="45" spans="1:37" s="67" customFormat="1" ht="13.5" customHeight="1">
      <c r="A45" s="54" t="s">
        <v>1079</v>
      </c>
      <c r="B45" s="59">
        <v>122</v>
      </c>
      <c r="C45" s="41">
        <v>348</v>
      </c>
      <c r="D45" s="41">
        <v>390</v>
      </c>
      <c r="E45" s="41">
        <v>14</v>
      </c>
      <c r="F45" s="41">
        <v>14</v>
      </c>
      <c r="G45" s="64">
        <v>15</v>
      </c>
      <c r="H45" s="72">
        <v>155.9</v>
      </c>
      <c r="I45" s="57">
        <v>320</v>
      </c>
      <c r="J45" s="57">
        <v>290</v>
      </c>
      <c r="K45" s="41" t="s">
        <v>1227</v>
      </c>
      <c r="L45" s="56">
        <v>102</v>
      </c>
      <c r="M45" s="59">
        <v>284</v>
      </c>
      <c r="N45" s="61">
        <v>2.2000000000000002</v>
      </c>
      <c r="O45" s="61">
        <v>17.989999999999998</v>
      </c>
      <c r="P45" s="54" t="s">
        <v>1079</v>
      </c>
      <c r="Q45" s="59">
        <v>122</v>
      </c>
      <c r="R45" s="56">
        <v>34770</v>
      </c>
      <c r="S45" s="56">
        <v>1998</v>
      </c>
      <c r="T45" s="56">
        <v>2212</v>
      </c>
      <c r="U45" s="61">
        <v>14.93</v>
      </c>
      <c r="V45" s="62">
        <v>52.89</v>
      </c>
      <c r="W45" s="41">
        <v>13850</v>
      </c>
      <c r="X45" s="57">
        <v>710.3</v>
      </c>
      <c r="Y45" s="56">
        <v>1082</v>
      </c>
      <c r="Z45" s="62">
        <v>9.42</v>
      </c>
      <c r="AA45" s="61">
        <v>59.57</v>
      </c>
      <c r="AB45" s="152">
        <v>118.7</v>
      </c>
      <c r="AC45" s="154">
        <v>3860</v>
      </c>
      <c r="AD45" s="41">
        <v>3</v>
      </c>
      <c r="AE45" s="41">
        <v>4</v>
      </c>
      <c r="AF45" s="64" t="s">
        <v>1176</v>
      </c>
      <c r="AG45" s="41">
        <v>3</v>
      </c>
      <c r="AH45" s="41">
        <v>4</v>
      </c>
      <c r="AI45" s="63" t="s">
        <v>1176</v>
      </c>
      <c r="AJ45" s="41"/>
      <c r="AK45" s="141">
        <v>41</v>
      </c>
    </row>
    <row r="46" spans="1:37" s="67" customFormat="1" ht="13.5" customHeight="1">
      <c r="A46" s="54" t="s">
        <v>1080</v>
      </c>
      <c r="B46" s="59">
        <v>140</v>
      </c>
      <c r="C46" s="41">
        <v>352</v>
      </c>
      <c r="D46" s="41">
        <v>392</v>
      </c>
      <c r="E46" s="41">
        <v>16</v>
      </c>
      <c r="F46" s="41">
        <v>16</v>
      </c>
      <c r="G46" s="64">
        <v>15</v>
      </c>
      <c r="H46" s="72">
        <v>178.6</v>
      </c>
      <c r="I46" s="57">
        <v>320</v>
      </c>
      <c r="J46" s="57">
        <v>290</v>
      </c>
      <c r="K46" s="41" t="s">
        <v>1227</v>
      </c>
      <c r="L46" s="56">
        <v>104</v>
      </c>
      <c r="M46" s="59">
        <v>286</v>
      </c>
      <c r="N46" s="61">
        <v>2.21</v>
      </c>
      <c r="O46" s="61">
        <v>15.8</v>
      </c>
      <c r="P46" s="54" t="s">
        <v>1080</v>
      </c>
      <c r="Q46" s="59">
        <v>140</v>
      </c>
      <c r="R46" s="56">
        <v>40270</v>
      </c>
      <c r="S46" s="56">
        <v>2288</v>
      </c>
      <c r="T46" s="56">
        <v>2547</v>
      </c>
      <c r="U46" s="61">
        <v>15.02</v>
      </c>
      <c r="V46" s="62">
        <v>60.49</v>
      </c>
      <c r="W46" s="41">
        <v>16080</v>
      </c>
      <c r="X46" s="57">
        <v>820.2</v>
      </c>
      <c r="Y46" s="56">
        <v>1252</v>
      </c>
      <c r="Z46" s="62">
        <v>9.49</v>
      </c>
      <c r="AA46" s="61">
        <v>65.569999999999993</v>
      </c>
      <c r="AB46" s="152">
        <v>175.3</v>
      </c>
      <c r="AC46" s="154">
        <v>4534</v>
      </c>
      <c r="AD46" s="41">
        <v>3</v>
      </c>
      <c r="AE46" s="41">
        <v>4</v>
      </c>
      <c r="AF46" s="64">
        <v>4</v>
      </c>
      <c r="AG46" s="41">
        <v>3</v>
      </c>
      <c r="AH46" s="41">
        <v>4</v>
      </c>
      <c r="AI46" s="63">
        <v>4</v>
      </c>
      <c r="AJ46" s="41" t="s">
        <v>1221</v>
      </c>
      <c r="AK46" s="141">
        <v>42</v>
      </c>
    </row>
    <row r="47" spans="1:37" s="67" customFormat="1" ht="13.5" customHeight="1">
      <c r="A47" s="54" t="s">
        <v>1081</v>
      </c>
      <c r="B47" s="59">
        <v>158</v>
      </c>
      <c r="C47" s="41">
        <v>356</v>
      </c>
      <c r="D47" s="41">
        <v>394</v>
      </c>
      <c r="E47" s="41">
        <v>18</v>
      </c>
      <c r="F47" s="41">
        <v>18</v>
      </c>
      <c r="G47" s="64">
        <v>15</v>
      </c>
      <c r="H47" s="72">
        <v>201.4</v>
      </c>
      <c r="I47" s="57">
        <v>320</v>
      </c>
      <c r="J47" s="57">
        <v>290</v>
      </c>
      <c r="K47" s="41" t="s">
        <v>1227</v>
      </c>
      <c r="L47" s="56">
        <v>106</v>
      </c>
      <c r="M47" s="59">
        <v>288</v>
      </c>
      <c r="N47" s="61">
        <v>2.23</v>
      </c>
      <c r="O47" s="61">
        <v>14.08</v>
      </c>
      <c r="P47" s="54" t="s">
        <v>1081</v>
      </c>
      <c r="Q47" s="59">
        <v>158</v>
      </c>
      <c r="R47" s="56">
        <v>45940</v>
      </c>
      <c r="S47" s="56">
        <v>2581</v>
      </c>
      <c r="T47" s="56">
        <v>2888</v>
      </c>
      <c r="U47" s="61">
        <v>15.1</v>
      </c>
      <c r="V47" s="62">
        <v>68.17</v>
      </c>
      <c r="W47" s="41">
        <v>18370</v>
      </c>
      <c r="X47" s="57">
        <v>932.4</v>
      </c>
      <c r="Y47" s="56">
        <v>1425</v>
      </c>
      <c r="Z47" s="62">
        <v>9.5500000000000007</v>
      </c>
      <c r="AA47" s="61">
        <v>71.569999999999993</v>
      </c>
      <c r="AB47" s="152">
        <v>248</v>
      </c>
      <c r="AC47" s="154">
        <v>5241</v>
      </c>
      <c r="AD47" s="41">
        <v>2</v>
      </c>
      <c r="AE47" s="41">
        <v>3</v>
      </c>
      <c r="AF47" s="64">
        <v>4</v>
      </c>
      <c r="AG47" s="41">
        <v>2</v>
      </c>
      <c r="AH47" s="41">
        <v>3</v>
      </c>
      <c r="AI47" s="63">
        <v>4</v>
      </c>
      <c r="AJ47" s="41" t="s">
        <v>1221</v>
      </c>
      <c r="AK47" s="141">
        <v>43</v>
      </c>
    </row>
    <row r="48" spans="1:37" s="67" customFormat="1" ht="13.5" customHeight="1">
      <c r="A48" s="54" t="s">
        <v>1082</v>
      </c>
      <c r="B48" s="59">
        <v>176</v>
      </c>
      <c r="C48" s="41">
        <v>360</v>
      </c>
      <c r="D48" s="41">
        <v>396</v>
      </c>
      <c r="E48" s="41">
        <v>20</v>
      </c>
      <c r="F48" s="41">
        <v>20</v>
      </c>
      <c r="G48" s="64">
        <v>15</v>
      </c>
      <c r="H48" s="72">
        <v>224.3</v>
      </c>
      <c r="I48" s="57">
        <v>320</v>
      </c>
      <c r="J48" s="57">
        <v>290</v>
      </c>
      <c r="K48" s="41" t="s">
        <v>1227</v>
      </c>
      <c r="L48" s="56">
        <v>108</v>
      </c>
      <c r="M48" s="59">
        <v>290</v>
      </c>
      <c r="N48" s="61">
        <v>2.2400000000000002</v>
      </c>
      <c r="O48" s="61">
        <v>12.71</v>
      </c>
      <c r="P48" s="54" t="s">
        <v>1082</v>
      </c>
      <c r="Q48" s="59">
        <v>176</v>
      </c>
      <c r="R48" s="56">
        <v>51770</v>
      </c>
      <c r="S48" s="56">
        <v>2876</v>
      </c>
      <c r="T48" s="56">
        <v>3235</v>
      </c>
      <c r="U48" s="61">
        <v>15.19</v>
      </c>
      <c r="V48" s="62">
        <v>75.930000000000007</v>
      </c>
      <c r="W48" s="41">
        <v>20720</v>
      </c>
      <c r="X48" s="56">
        <v>1047</v>
      </c>
      <c r="Y48" s="56">
        <v>1603</v>
      </c>
      <c r="Z48" s="62">
        <v>9.61</v>
      </c>
      <c r="AA48" s="61">
        <v>77.569999999999993</v>
      </c>
      <c r="AB48" s="152">
        <v>338.9</v>
      </c>
      <c r="AC48" s="154">
        <v>5982</v>
      </c>
      <c r="AD48" s="41">
        <v>1</v>
      </c>
      <c r="AE48" s="41">
        <v>3</v>
      </c>
      <c r="AF48" s="64">
        <v>3</v>
      </c>
      <c r="AG48" s="41">
        <v>1</v>
      </c>
      <c r="AH48" s="41">
        <v>3</v>
      </c>
      <c r="AI48" s="63">
        <v>3</v>
      </c>
      <c r="AJ48" s="41" t="s">
        <v>1221</v>
      </c>
      <c r="AK48" s="141">
        <v>44</v>
      </c>
    </row>
    <row r="49" spans="1:39" s="67" customFormat="1" ht="13.5" customHeight="1">
      <c r="A49" s="54" t="s">
        <v>1083</v>
      </c>
      <c r="B49" s="59">
        <v>194</v>
      </c>
      <c r="C49" s="41">
        <v>364</v>
      </c>
      <c r="D49" s="41">
        <v>398</v>
      </c>
      <c r="E49" s="41">
        <v>22</v>
      </c>
      <c r="F49" s="41">
        <v>22</v>
      </c>
      <c r="G49" s="64">
        <v>15</v>
      </c>
      <c r="H49" s="72">
        <v>247.5</v>
      </c>
      <c r="I49" s="57">
        <v>320</v>
      </c>
      <c r="J49" s="57">
        <v>290</v>
      </c>
      <c r="K49" s="41" t="s">
        <v>1227</v>
      </c>
      <c r="L49" s="56">
        <v>110</v>
      </c>
      <c r="M49" s="59">
        <v>292</v>
      </c>
      <c r="N49" s="61">
        <v>2.25</v>
      </c>
      <c r="O49" s="61">
        <v>11.58</v>
      </c>
      <c r="P49" s="54" t="s">
        <v>1083</v>
      </c>
      <c r="Q49" s="59">
        <v>194</v>
      </c>
      <c r="R49" s="56">
        <v>57760</v>
      </c>
      <c r="S49" s="56">
        <v>3174</v>
      </c>
      <c r="T49" s="56">
        <v>3588</v>
      </c>
      <c r="U49" s="61">
        <v>15.28</v>
      </c>
      <c r="V49" s="62">
        <v>83.77</v>
      </c>
      <c r="W49" s="41">
        <v>23150</v>
      </c>
      <c r="X49" s="56">
        <v>1163</v>
      </c>
      <c r="Y49" s="56">
        <v>1784</v>
      </c>
      <c r="Z49" s="62">
        <v>9.67</v>
      </c>
      <c r="AA49" s="61">
        <v>83.57</v>
      </c>
      <c r="AB49" s="41">
        <v>450.2</v>
      </c>
      <c r="AC49" s="63">
        <v>6759</v>
      </c>
      <c r="AD49" s="41">
        <v>1</v>
      </c>
      <c r="AE49" s="41">
        <v>3</v>
      </c>
      <c r="AF49" s="64">
        <v>3</v>
      </c>
      <c r="AG49" s="41">
        <v>1</v>
      </c>
      <c r="AH49" s="41">
        <v>3</v>
      </c>
      <c r="AI49" s="63">
        <v>3</v>
      </c>
      <c r="AJ49" s="41" t="s">
        <v>1221</v>
      </c>
      <c r="AK49" s="141">
        <v>45</v>
      </c>
    </row>
    <row r="50" spans="1:39" s="67" customFormat="1" ht="13.5" customHeight="1">
      <c r="A50" s="54" t="s">
        <v>1084</v>
      </c>
      <c r="B50" s="59">
        <v>213</v>
      </c>
      <c r="C50" s="41">
        <v>368</v>
      </c>
      <c r="D50" s="41">
        <v>400</v>
      </c>
      <c r="E50" s="41">
        <v>24</v>
      </c>
      <c r="F50" s="41">
        <v>24</v>
      </c>
      <c r="G50" s="64">
        <v>15</v>
      </c>
      <c r="H50" s="72">
        <v>270.7</v>
      </c>
      <c r="I50" s="57">
        <v>320</v>
      </c>
      <c r="J50" s="57">
        <v>290</v>
      </c>
      <c r="K50" s="41" t="s">
        <v>1227</v>
      </c>
      <c r="L50" s="56">
        <v>112</v>
      </c>
      <c r="M50" s="59">
        <v>294</v>
      </c>
      <c r="N50" s="61">
        <v>2.2599999999999998</v>
      </c>
      <c r="O50" s="61">
        <v>10.64</v>
      </c>
      <c r="P50" s="54" t="s">
        <v>1084</v>
      </c>
      <c r="Q50" s="59">
        <v>213</v>
      </c>
      <c r="R50" s="56">
        <v>63920</v>
      </c>
      <c r="S50" s="56">
        <v>3474</v>
      </c>
      <c r="T50" s="56">
        <v>3947</v>
      </c>
      <c r="U50" s="61">
        <v>15.37</v>
      </c>
      <c r="V50" s="62">
        <v>91.69</v>
      </c>
      <c r="W50" s="41">
        <v>25640</v>
      </c>
      <c r="X50" s="56">
        <v>1282</v>
      </c>
      <c r="Y50" s="56">
        <v>1969</v>
      </c>
      <c r="Z50" s="62">
        <v>9.73</v>
      </c>
      <c r="AA50" s="61">
        <v>89.57</v>
      </c>
      <c r="AB50" s="152">
        <v>584.20000000000005</v>
      </c>
      <c r="AC50" s="154">
        <v>7574</v>
      </c>
      <c r="AD50" s="41">
        <v>1</v>
      </c>
      <c r="AE50" s="41">
        <v>2</v>
      </c>
      <c r="AF50" s="64">
        <v>3</v>
      </c>
      <c r="AG50" s="41">
        <v>1</v>
      </c>
      <c r="AH50" s="41">
        <v>2</v>
      </c>
      <c r="AI50" s="63">
        <v>3</v>
      </c>
      <c r="AJ50" s="41" t="s">
        <v>1221</v>
      </c>
      <c r="AK50" s="141">
        <v>46</v>
      </c>
    </row>
    <row r="51" spans="1:39" s="67" customFormat="1" ht="13.5" customHeight="1">
      <c r="A51" s="54" t="s">
        <v>1085</v>
      </c>
      <c r="B51" s="59">
        <v>231</v>
      </c>
      <c r="C51" s="41">
        <v>372</v>
      </c>
      <c r="D51" s="41">
        <v>402</v>
      </c>
      <c r="E51" s="41">
        <v>26</v>
      </c>
      <c r="F51" s="41">
        <v>26</v>
      </c>
      <c r="G51" s="64">
        <v>15</v>
      </c>
      <c r="H51" s="72">
        <v>294.2</v>
      </c>
      <c r="I51" s="57">
        <v>320</v>
      </c>
      <c r="J51" s="57">
        <v>290</v>
      </c>
      <c r="K51" s="41" t="s">
        <v>1227</v>
      </c>
      <c r="L51" s="56">
        <v>114</v>
      </c>
      <c r="M51" s="59">
        <v>296</v>
      </c>
      <c r="N51" s="61">
        <v>2.27</v>
      </c>
      <c r="O51" s="61">
        <v>9.85</v>
      </c>
      <c r="P51" s="54" t="s">
        <v>1085</v>
      </c>
      <c r="Q51" s="59">
        <v>231</v>
      </c>
      <c r="R51" s="56">
        <v>70260</v>
      </c>
      <c r="S51" s="56">
        <v>3777</v>
      </c>
      <c r="T51" s="56">
        <v>4312</v>
      </c>
      <c r="U51" s="61">
        <v>15.45</v>
      </c>
      <c r="V51" s="62">
        <v>99.69</v>
      </c>
      <c r="W51" s="41">
        <v>28200</v>
      </c>
      <c r="X51" s="56">
        <v>1403</v>
      </c>
      <c r="Y51" s="56">
        <v>2158</v>
      </c>
      <c r="Z51" s="62">
        <v>9.7899999999999991</v>
      </c>
      <c r="AA51" s="61">
        <v>95.57</v>
      </c>
      <c r="AB51" s="152">
        <v>743.1</v>
      </c>
      <c r="AC51" s="154">
        <v>8425</v>
      </c>
      <c r="AD51" s="41">
        <v>1</v>
      </c>
      <c r="AE51" s="41">
        <v>1</v>
      </c>
      <c r="AF51" s="64">
        <v>2</v>
      </c>
      <c r="AG51" s="41">
        <v>1</v>
      </c>
      <c r="AH51" s="41">
        <v>1</v>
      </c>
      <c r="AI51" s="63">
        <v>2</v>
      </c>
      <c r="AJ51" s="41" t="s">
        <v>1221</v>
      </c>
      <c r="AK51" s="141">
        <v>47</v>
      </c>
    </row>
    <row r="52" spans="1:39" s="67" customFormat="1" ht="13.5" customHeight="1" thickBot="1">
      <c r="A52" s="54"/>
      <c r="B52" s="64"/>
      <c r="C52" s="41"/>
      <c r="D52" s="41"/>
      <c r="E52" s="41"/>
      <c r="F52" s="41"/>
      <c r="G52" s="64"/>
      <c r="H52" s="64"/>
      <c r="I52" s="41"/>
      <c r="J52" s="41"/>
      <c r="K52" s="41"/>
      <c r="L52" s="56"/>
      <c r="M52" s="64"/>
      <c r="N52" s="41"/>
      <c r="O52" s="41"/>
      <c r="P52" s="54"/>
      <c r="Q52" s="64"/>
      <c r="R52" s="41"/>
      <c r="S52" s="41"/>
      <c r="T52" s="41"/>
      <c r="U52" s="41"/>
      <c r="V52" s="64"/>
      <c r="W52" s="41"/>
      <c r="X52" s="41"/>
      <c r="Y52" s="41"/>
      <c r="Z52" s="64"/>
      <c r="AA52" s="41"/>
      <c r="AB52" s="41"/>
      <c r="AC52" s="73"/>
      <c r="AD52" s="74"/>
      <c r="AE52" s="74"/>
      <c r="AF52" s="75"/>
      <c r="AG52" s="74"/>
      <c r="AH52" s="74"/>
      <c r="AI52" s="76"/>
      <c r="AK52" s="141"/>
    </row>
    <row r="53" spans="1:39" s="67" customFormat="1" ht="13.5" customHeight="1" thickTop="1">
      <c r="A53" s="157"/>
      <c r="B53" s="158"/>
      <c r="C53" s="158"/>
      <c r="D53" s="158"/>
      <c r="E53" s="158"/>
      <c r="F53" s="158"/>
      <c r="G53" s="158"/>
      <c r="H53" s="158"/>
      <c r="I53" s="158"/>
      <c r="J53" s="158"/>
      <c r="K53" s="158"/>
      <c r="L53" s="159"/>
      <c r="M53" s="158"/>
      <c r="N53" s="158"/>
      <c r="O53" s="158"/>
      <c r="P53" s="157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60"/>
      <c r="AE53" s="160"/>
      <c r="AF53" s="160"/>
      <c r="AG53" s="160"/>
      <c r="AH53" s="160"/>
      <c r="AI53" s="160"/>
      <c r="AJ53" s="160"/>
      <c r="AK53" s="141"/>
    </row>
    <row r="54" spans="1:39" s="67" customFormat="1" ht="13.5" customHeight="1">
      <c r="A54" s="157"/>
      <c r="B54" s="158"/>
      <c r="C54" s="158"/>
      <c r="D54" s="158"/>
      <c r="E54" s="158"/>
      <c r="F54" s="158"/>
      <c r="G54" s="158"/>
      <c r="H54" s="158"/>
      <c r="I54" s="158"/>
      <c r="J54" s="158"/>
      <c r="K54" s="158"/>
      <c r="L54" s="159"/>
      <c r="M54" s="158"/>
      <c r="N54" s="158"/>
      <c r="O54" s="158"/>
      <c r="P54" s="157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 s="160"/>
      <c r="AF54" s="160"/>
      <c r="AG54" s="160"/>
      <c r="AH54" s="160"/>
      <c r="AI54" s="160"/>
      <c r="AJ54" s="160"/>
      <c r="AK54" s="141"/>
    </row>
    <row r="55" spans="1:39" s="67" customFormat="1" ht="13.5" customHeight="1">
      <c r="A55" s="161"/>
      <c r="B55" s="158"/>
      <c r="C55" s="158"/>
      <c r="D55" s="158"/>
      <c r="E55" s="161"/>
      <c r="F55" s="158"/>
      <c r="G55" s="158"/>
      <c r="H55" s="158"/>
      <c r="I55" s="158"/>
      <c r="J55" s="158"/>
      <c r="K55" s="161"/>
      <c r="L55" s="159"/>
      <c r="M55" s="158"/>
      <c r="N55" s="158"/>
      <c r="O55" s="158"/>
      <c r="P55" s="157"/>
      <c r="Q55" s="161"/>
      <c r="R55" s="162"/>
      <c r="S55" s="162"/>
      <c r="T55" s="162"/>
      <c r="U55" s="162"/>
      <c r="V55" s="162"/>
      <c r="W55" s="161"/>
      <c r="X55" s="162"/>
      <c r="Y55" s="162"/>
      <c r="Z55" s="163"/>
      <c r="AA55" s="162"/>
      <c r="AB55" s="164"/>
      <c r="AC55" s="164"/>
      <c r="AD55" s="161"/>
      <c r="AE55" s="160"/>
      <c r="AF55" s="160"/>
      <c r="AG55" s="160"/>
      <c r="AH55" s="160"/>
      <c r="AI55" s="160"/>
      <c r="AJ55" s="160"/>
      <c r="AK55" s="141"/>
    </row>
    <row r="56" spans="1:39" s="67" customFormat="1" ht="13.5" customHeight="1">
      <c r="A56" s="161"/>
      <c r="B56" s="158"/>
      <c r="C56" s="158"/>
      <c r="D56" s="158"/>
      <c r="E56" s="161"/>
      <c r="F56" s="158"/>
      <c r="G56" s="158"/>
      <c r="H56" s="158"/>
      <c r="I56" s="158"/>
      <c r="J56" s="158"/>
      <c r="K56" s="161"/>
      <c r="L56" s="159"/>
      <c r="M56" s="158"/>
      <c r="N56" s="158"/>
      <c r="O56" s="158"/>
      <c r="P56" s="157"/>
      <c r="Q56" s="165"/>
      <c r="R56" s="162"/>
      <c r="S56" s="162"/>
      <c r="T56" s="162"/>
      <c r="U56" s="162"/>
      <c r="V56" s="162"/>
      <c r="W56" s="165"/>
      <c r="X56" s="162"/>
      <c r="Y56" s="162"/>
      <c r="Z56" s="163"/>
      <c r="AA56" s="162"/>
      <c r="AB56" s="164"/>
      <c r="AC56" s="164"/>
      <c r="AD56" s="165"/>
      <c r="AE56" s="160"/>
      <c r="AF56" s="160"/>
      <c r="AG56" s="160"/>
      <c r="AH56" s="160"/>
      <c r="AI56" s="160"/>
      <c r="AJ56" s="160"/>
      <c r="AK56" s="141"/>
    </row>
    <row r="57" spans="1:39" s="67" customFormat="1" ht="13.5" customHeight="1">
      <c r="A57" s="157"/>
      <c r="B57" s="158"/>
      <c r="C57" s="158"/>
      <c r="D57" s="158"/>
      <c r="E57" s="158"/>
      <c r="F57" s="158"/>
      <c r="G57" s="158"/>
      <c r="H57" s="158"/>
      <c r="I57" s="158"/>
      <c r="J57" s="158"/>
      <c r="K57" s="158"/>
      <c r="L57" s="159"/>
      <c r="M57" s="158"/>
      <c r="N57" s="158"/>
      <c r="O57" s="158"/>
      <c r="P57" s="157"/>
      <c r="Q57" s="165"/>
      <c r="R57" s="162"/>
      <c r="S57" s="162"/>
      <c r="T57" s="162"/>
      <c r="U57" s="162"/>
      <c r="V57" s="162"/>
      <c r="W57" s="165"/>
      <c r="X57" s="162"/>
      <c r="Y57" s="162"/>
      <c r="Z57" s="163"/>
      <c r="AA57" s="162"/>
      <c r="AB57" s="164"/>
      <c r="AC57" s="164"/>
      <c r="AD57" s="165"/>
      <c r="AE57" s="160"/>
      <c r="AF57" s="160"/>
      <c r="AG57" s="160"/>
      <c r="AH57" s="160"/>
      <c r="AI57" s="160"/>
      <c r="AJ57" s="160"/>
      <c r="AK57" s="141"/>
    </row>
    <row r="58" spans="1:39" s="67" customFormat="1" ht="13.5" customHeight="1">
      <c r="A58" s="157"/>
      <c r="B58" s="158"/>
      <c r="C58" s="158"/>
      <c r="D58" s="158"/>
      <c r="E58" s="158"/>
      <c r="F58" s="158"/>
      <c r="G58" s="158"/>
      <c r="H58" s="158"/>
      <c r="I58" s="158"/>
      <c r="J58" s="158"/>
      <c r="K58" s="158"/>
      <c r="L58" s="159"/>
      <c r="M58" s="158"/>
      <c r="N58" s="158"/>
      <c r="O58" s="158"/>
      <c r="P58" s="157"/>
      <c r="Q58" s="143"/>
      <c r="R58" s="144"/>
      <c r="S58" s="144"/>
      <c r="T58" s="144"/>
      <c r="U58" s="144"/>
      <c r="V58" s="144"/>
      <c r="W58" s="143"/>
      <c r="X58" s="144"/>
      <c r="Y58" s="144"/>
      <c r="Z58" s="144"/>
      <c r="AA58" s="144"/>
      <c r="AB58" s="80"/>
      <c r="AC58" s="80"/>
      <c r="AD58" s="143"/>
      <c r="AE58" s="166"/>
      <c r="AF58" s="160"/>
      <c r="AG58" s="160"/>
      <c r="AH58" s="160"/>
      <c r="AI58" s="160"/>
      <c r="AJ58" s="160"/>
    </row>
    <row r="59" spans="1:39" s="67" customFormat="1" ht="13.5" customHeight="1">
      <c r="A59" s="143"/>
      <c r="B59" s="143"/>
      <c r="C59" s="143"/>
      <c r="D59" s="143"/>
      <c r="E59" s="143"/>
      <c r="F59" s="167"/>
      <c r="G59" s="143"/>
      <c r="H59" s="167"/>
      <c r="I59" s="143"/>
      <c r="J59" s="143"/>
      <c r="K59" s="143"/>
      <c r="L59" s="168"/>
      <c r="M59" s="169"/>
      <c r="N59" s="169"/>
      <c r="O59" s="169"/>
      <c r="P59" s="149"/>
      <c r="Q59" s="143"/>
      <c r="R59" s="144"/>
      <c r="S59" s="144"/>
      <c r="T59" s="144"/>
      <c r="U59" s="144"/>
      <c r="V59" s="144"/>
      <c r="W59" s="143"/>
      <c r="X59" s="144"/>
      <c r="Y59" s="144"/>
      <c r="Z59" s="144"/>
      <c r="AA59" s="144"/>
      <c r="AB59" s="80"/>
      <c r="AC59" s="80"/>
      <c r="AD59" s="143"/>
      <c r="AE59" s="166"/>
      <c r="AF59" s="166"/>
      <c r="AG59" s="166"/>
      <c r="AH59" s="166"/>
      <c r="AI59" s="166"/>
      <c r="AJ59" s="166"/>
    </row>
    <row r="60" spans="1:39" s="41" customFormat="1" ht="13.5" customHeight="1">
      <c r="A60" s="170"/>
      <c r="B60" s="143"/>
      <c r="C60" s="143"/>
      <c r="D60" s="143"/>
      <c r="E60" s="170"/>
      <c r="F60" s="167"/>
      <c r="G60" s="143"/>
      <c r="H60" s="167"/>
      <c r="I60" s="143"/>
      <c r="J60" s="143"/>
      <c r="K60" s="170"/>
      <c r="L60" s="168"/>
      <c r="M60" s="169"/>
      <c r="N60" s="169"/>
      <c r="O60" s="169"/>
      <c r="P60" s="149"/>
      <c r="Q60" s="143"/>
      <c r="R60" s="144"/>
      <c r="S60" s="144"/>
      <c r="T60" s="144"/>
      <c r="U60" s="144"/>
      <c r="V60" s="144"/>
      <c r="W60" s="143"/>
      <c r="X60" s="144"/>
      <c r="Y60" s="144"/>
      <c r="Z60" s="144"/>
      <c r="AA60" s="144"/>
      <c r="AB60" s="80"/>
      <c r="AC60" s="80"/>
      <c r="AD60" s="143"/>
      <c r="AE60" s="166"/>
      <c r="AF60" s="166"/>
      <c r="AG60" s="166"/>
      <c r="AH60" s="166"/>
      <c r="AI60" s="166"/>
      <c r="AJ60" s="166"/>
      <c r="AK60" s="67"/>
      <c r="AL60" s="67"/>
      <c r="AM60" s="67"/>
    </row>
    <row r="61" spans="1:39" ht="13.5" customHeight="1">
      <c r="A61" s="143"/>
      <c r="B61" s="169"/>
      <c r="C61" s="169"/>
      <c r="D61" s="169"/>
      <c r="E61" s="143"/>
      <c r="F61" s="169"/>
      <c r="G61" s="169"/>
      <c r="H61" s="169"/>
      <c r="I61" s="169"/>
      <c r="J61" s="169"/>
      <c r="K61" s="143"/>
      <c r="L61" s="168"/>
      <c r="M61" s="169"/>
      <c r="N61" s="169"/>
      <c r="O61" s="169"/>
      <c r="P61" s="149"/>
      <c r="Q61" s="143"/>
      <c r="R61" s="144"/>
      <c r="S61" s="144"/>
      <c r="T61" s="144"/>
      <c r="U61" s="144"/>
      <c r="V61" s="144"/>
      <c r="W61" s="143"/>
      <c r="X61" s="144"/>
      <c r="Y61" s="144"/>
      <c r="Z61" s="144"/>
      <c r="AA61" s="144"/>
      <c r="AB61" s="80"/>
      <c r="AC61" s="80"/>
      <c r="AD61" s="143"/>
      <c r="AE61" s="166"/>
      <c r="AF61" s="166"/>
      <c r="AG61" s="166"/>
      <c r="AH61" s="166"/>
      <c r="AI61" s="166"/>
      <c r="AJ61" s="166"/>
    </row>
    <row r="62" spans="1:39" ht="13.5" customHeight="1">
      <c r="A62" s="171"/>
      <c r="B62" s="169"/>
      <c r="C62" s="169"/>
      <c r="D62" s="169"/>
      <c r="E62" s="171"/>
      <c r="F62" s="169"/>
      <c r="G62" s="169"/>
      <c r="H62" s="169"/>
      <c r="I62" s="169"/>
      <c r="J62" s="169"/>
      <c r="K62" s="171"/>
      <c r="L62" s="168"/>
      <c r="M62" s="169"/>
      <c r="N62" s="169"/>
      <c r="O62" s="169"/>
      <c r="P62" s="149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6"/>
      <c r="AE62" s="166"/>
      <c r="AF62" s="166"/>
      <c r="AG62" s="166"/>
      <c r="AH62" s="166"/>
      <c r="AI62" s="166"/>
      <c r="AJ62" s="166"/>
    </row>
    <row r="63" spans="1:39" ht="13.5" customHeight="1">
      <c r="A63" s="157"/>
      <c r="B63" s="158"/>
      <c r="C63" s="158"/>
      <c r="D63" s="158"/>
      <c r="E63" s="158"/>
      <c r="F63" s="158"/>
      <c r="G63" s="158"/>
      <c r="H63" s="158"/>
      <c r="I63" s="158"/>
      <c r="J63" s="158"/>
      <c r="K63" s="158"/>
      <c r="L63" s="159"/>
      <c r="M63" s="158"/>
      <c r="N63" s="158"/>
      <c r="O63" s="158"/>
      <c r="P63" s="157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</row>
    <row r="64" spans="1:39" ht="13.5" customHeight="1">
      <c r="A64" s="157"/>
      <c r="B64" s="158"/>
      <c r="C64" s="158"/>
      <c r="D64" s="158"/>
      <c r="E64" s="158"/>
      <c r="F64" s="158"/>
      <c r="G64" s="158"/>
      <c r="H64" s="158"/>
      <c r="I64" s="158"/>
      <c r="J64" s="158"/>
      <c r="K64" s="158"/>
      <c r="L64" s="159"/>
      <c r="M64" s="158"/>
      <c r="N64" s="158"/>
      <c r="O64" s="158"/>
      <c r="P64" s="157"/>
      <c r="R64" s="158"/>
      <c r="S64" s="158"/>
      <c r="T64" s="158"/>
      <c r="U64" s="158"/>
      <c r="V64" s="158"/>
      <c r="W64" s="158"/>
      <c r="X64" s="158"/>
      <c r="Y64" s="158"/>
      <c r="Z64" s="158"/>
      <c r="AA64" s="158"/>
      <c r="AB64" s="158"/>
      <c r="AC64" s="158"/>
    </row>
    <row r="65" spans="1:36" ht="13.5" customHeight="1">
      <c r="A65" s="157"/>
      <c r="B65" s="158"/>
      <c r="C65" s="158"/>
      <c r="D65" s="158"/>
      <c r="E65" s="158"/>
      <c r="F65" s="158"/>
      <c r="G65" s="158"/>
      <c r="H65" s="158"/>
      <c r="I65" s="158"/>
      <c r="J65" s="158"/>
      <c r="K65" s="158"/>
      <c r="L65" s="159"/>
      <c r="M65" s="158"/>
      <c r="N65" s="158"/>
      <c r="O65" s="158"/>
      <c r="P65" s="157"/>
      <c r="R65" s="158"/>
      <c r="S65" s="158"/>
      <c r="T65" s="158"/>
      <c r="U65" s="158"/>
      <c r="V65" s="158"/>
      <c r="W65" s="158"/>
      <c r="X65" s="158"/>
      <c r="Y65" s="158"/>
      <c r="Z65" s="158"/>
      <c r="AA65" s="158"/>
      <c r="AB65" s="158"/>
      <c r="AC65" s="158"/>
    </row>
    <row r="66" spans="1:36" ht="13.5" customHeight="1">
      <c r="A66" s="157"/>
      <c r="B66" s="158"/>
      <c r="C66" s="158"/>
      <c r="D66" s="158"/>
      <c r="E66" s="158"/>
      <c r="F66" s="158"/>
      <c r="G66" s="158"/>
      <c r="H66" s="158"/>
      <c r="I66" s="158"/>
      <c r="J66" s="158"/>
      <c r="K66" s="158"/>
      <c r="L66" s="159"/>
      <c r="M66" s="158"/>
      <c r="N66" s="158"/>
      <c r="O66" s="158"/>
      <c r="P66" s="157"/>
      <c r="R66" s="158"/>
      <c r="S66" s="158"/>
      <c r="T66" s="158"/>
      <c r="U66" s="158"/>
      <c r="V66" s="158"/>
      <c r="W66" s="158"/>
      <c r="X66" s="158"/>
      <c r="Y66" s="158"/>
      <c r="Z66" s="158"/>
      <c r="AA66" s="158"/>
      <c r="AB66" s="158"/>
      <c r="AC66" s="158"/>
    </row>
    <row r="67" spans="1:36" s="166" customFormat="1" ht="13.5" customHeight="1">
      <c r="A67" s="157"/>
      <c r="B67" s="158"/>
      <c r="C67" s="158"/>
      <c r="D67" s="158"/>
      <c r="E67" s="158"/>
      <c r="F67" s="158"/>
      <c r="G67" s="158"/>
      <c r="H67" s="158"/>
      <c r="I67" s="158"/>
      <c r="J67" s="158"/>
      <c r="K67" s="158"/>
      <c r="L67" s="159"/>
      <c r="M67" s="158"/>
      <c r="N67" s="158"/>
      <c r="O67" s="158"/>
      <c r="P67" s="157"/>
      <c r="Q67" s="158"/>
      <c r="R67" s="158"/>
      <c r="S67" s="158"/>
      <c r="T67" s="158"/>
      <c r="U67" s="158"/>
      <c r="V67" s="158"/>
      <c r="W67" s="158"/>
      <c r="X67" s="158"/>
      <c r="Y67" s="158"/>
      <c r="Z67" s="158"/>
      <c r="AA67" s="158"/>
      <c r="AB67" s="158"/>
      <c r="AC67" s="158"/>
      <c r="AD67" s="160"/>
      <c r="AE67" s="160"/>
      <c r="AF67" s="160"/>
      <c r="AG67" s="160"/>
      <c r="AH67" s="160"/>
      <c r="AI67" s="160"/>
      <c r="AJ67" s="160"/>
    </row>
    <row r="68" spans="1:36" s="166" customFormat="1" ht="13.5" customHeight="1">
      <c r="A68" s="157"/>
      <c r="B68" s="158"/>
      <c r="C68" s="158"/>
      <c r="D68" s="158"/>
      <c r="E68" s="158"/>
      <c r="F68" s="158"/>
      <c r="G68" s="158"/>
      <c r="H68" s="158"/>
      <c r="I68" s="158"/>
      <c r="J68" s="158"/>
      <c r="K68" s="158"/>
      <c r="L68" s="159"/>
      <c r="M68" s="158"/>
      <c r="N68" s="158"/>
      <c r="O68" s="158"/>
      <c r="P68" s="157"/>
      <c r="Q68" s="158"/>
      <c r="R68" s="158"/>
      <c r="S68" s="158"/>
      <c r="T68" s="158"/>
      <c r="U68" s="158"/>
      <c r="V68" s="158"/>
      <c r="W68" s="158"/>
      <c r="X68" s="158"/>
      <c r="Y68" s="158"/>
      <c r="Z68" s="158"/>
      <c r="AA68" s="158"/>
      <c r="AB68" s="158"/>
      <c r="AC68" s="158"/>
      <c r="AD68" s="160"/>
      <c r="AE68" s="160"/>
      <c r="AF68" s="160"/>
      <c r="AG68" s="160"/>
      <c r="AH68" s="160"/>
      <c r="AI68" s="160"/>
      <c r="AJ68" s="160"/>
    </row>
    <row r="69" spans="1:36" s="166" customFormat="1" ht="13.5" customHeight="1">
      <c r="A69" s="157"/>
      <c r="B69" s="158"/>
      <c r="C69" s="158"/>
      <c r="D69" s="158"/>
      <c r="E69" s="158"/>
      <c r="F69" s="158"/>
      <c r="G69" s="158"/>
      <c r="H69" s="158"/>
      <c r="I69" s="158"/>
      <c r="J69" s="158"/>
      <c r="K69" s="158"/>
      <c r="L69" s="159"/>
      <c r="M69" s="158"/>
      <c r="N69" s="158"/>
      <c r="O69" s="158"/>
      <c r="P69" s="157"/>
      <c r="Q69" s="158"/>
      <c r="R69" s="158"/>
      <c r="S69" s="158"/>
      <c r="T69" s="158"/>
      <c r="U69" s="158"/>
      <c r="V69" s="158"/>
      <c r="W69" s="158"/>
      <c r="X69" s="158"/>
      <c r="Y69" s="158"/>
      <c r="Z69" s="158"/>
      <c r="AA69" s="158"/>
      <c r="AB69" s="158"/>
      <c r="AC69" s="158"/>
      <c r="AD69" s="160"/>
      <c r="AE69" s="160"/>
      <c r="AF69" s="160"/>
      <c r="AG69" s="160"/>
      <c r="AH69" s="160"/>
      <c r="AI69" s="160"/>
      <c r="AJ69" s="160"/>
    </row>
    <row r="70" spans="1:36" s="166" customFormat="1" ht="13.5" customHeight="1">
      <c r="A70" s="157"/>
      <c r="B70" s="158"/>
      <c r="C70" s="158"/>
      <c r="D70" s="158"/>
      <c r="E70" s="158"/>
      <c r="F70" s="158"/>
      <c r="G70" s="158"/>
      <c r="H70" s="158"/>
      <c r="I70" s="158"/>
      <c r="J70" s="158"/>
      <c r="K70" s="158"/>
      <c r="L70" s="159"/>
      <c r="M70" s="158"/>
      <c r="N70" s="158"/>
      <c r="O70" s="158"/>
      <c r="P70" s="157"/>
      <c r="Q70" s="158"/>
      <c r="R70" s="158"/>
      <c r="S70" s="158"/>
      <c r="T70" s="158"/>
      <c r="U70" s="158"/>
      <c r="V70" s="158"/>
      <c r="W70" s="158"/>
      <c r="X70" s="158"/>
      <c r="Y70" s="158"/>
      <c r="Z70" s="158"/>
      <c r="AA70" s="158"/>
      <c r="AB70" s="158"/>
      <c r="AC70" s="158"/>
      <c r="AD70" s="160"/>
      <c r="AE70" s="160"/>
      <c r="AF70" s="160"/>
      <c r="AG70" s="160"/>
      <c r="AH70" s="160"/>
      <c r="AI70" s="160"/>
      <c r="AJ70" s="160"/>
    </row>
    <row r="71" spans="1:36" ht="13.5" customHeight="1">
      <c r="A71" s="157"/>
      <c r="B71" s="158"/>
      <c r="C71" s="158"/>
      <c r="D71" s="158"/>
      <c r="E71" s="158"/>
      <c r="F71" s="158"/>
      <c r="G71" s="158"/>
      <c r="H71" s="158"/>
      <c r="I71" s="158"/>
      <c r="J71" s="158"/>
      <c r="K71" s="158"/>
      <c r="L71" s="159"/>
      <c r="M71" s="158"/>
      <c r="N71" s="158"/>
      <c r="O71" s="158"/>
      <c r="P71" s="157"/>
      <c r="R71" s="158"/>
      <c r="S71" s="158"/>
      <c r="T71" s="158"/>
      <c r="U71" s="158"/>
      <c r="V71" s="158"/>
      <c r="W71" s="158"/>
      <c r="X71" s="158"/>
      <c r="Y71" s="158"/>
      <c r="Z71" s="158"/>
      <c r="AA71" s="158"/>
      <c r="AB71" s="158"/>
      <c r="AC71" s="158"/>
    </row>
    <row r="72" spans="1:36" ht="13.5" customHeight="1">
      <c r="A72" s="157"/>
      <c r="B72" s="158"/>
      <c r="C72" s="158"/>
      <c r="D72" s="158"/>
      <c r="E72" s="158"/>
      <c r="F72" s="158"/>
      <c r="G72" s="158"/>
      <c r="H72" s="158"/>
      <c r="I72" s="158"/>
      <c r="J72" s="158"/>
      <c r="K72" s="158"/>
      <c r="L72" s="159"/>
      <c r="M72" s="158"/>
      <c r="N72" s="158"/>
      <c r="O72" s="158"/>
      <c r="P72" s="157"/>
      <c r="R72" s="158"/>
      <c r="S72" s="158"/>
      <c r="T72" s="158"/>
      <c r="U72" s="158"/>
      <c r="V72" s="158"/>
      <c r="W72" s="158"/>
      <c r="X72" s="158"/>
      <c r="Y72" s="158"/>
      <c r="Z72" s="158"/>
      <c r="AA72" s="158"/>
      <c r="AB72" s="158"/>
      <c r="AC72" s="158"/>
    </row>
    <row r="73" spans="1:36" ht="13.5" customHeight="1">
      <c r="A73" s="157"/>
      <c r="B73" s="158"/>
      <c r="C73" s="158"/>
      <c r="D73" s="158"/>
      <c r="E73" s="158"/>
      <c r="F73" s="158"/>
      <c r="G73" s="158"/>
      <c r="H73" s="158"/>
      <c r="I73" s="158"/>
      <c r="J73" s="158"/>
      <c r="K73" s="158"/>
      <c r="L73" s="159"/>
      <c r="M73" s="158"/>
      <c r="N73" s="158"/>
      <c r="O73" s="158"/>
      <c r="P73" s="157"/>
      <c r="R73" s="158"/>
      <c r="S73" s="158"/>
      <c r="T73" s="158"/>
      <c r="U73" s="158"/>
      <c r="V73" s="158"/>
      <c r="W73" s="158"/>
      <c r="X73" s="158"/>
      <c r="Y73" s="158"/>
      <c r="Z73" s="158"/>
      <c r="AA73" s="158"/>
      <c r="AB73" s="158"/>
      <c r="AC73" s="158"/>
    </row>
    <row r="74" spans="1:36" ht="13.5" customHeight="1">
      <c r="A74" s="157"/>
      <c r="B74" s="158"/>
      <c r="C74" s="158"/>
      <c r="D74" s="158"/>
      <c r="E74" s="158"/>
      <c r="F74" s="158"/>
      <c r="G74" s="158"/>
      <c r="H74" s="158"/>
      <c r="I74" s="158"/>
      <c r="J74" s="158"/>
      <c r="K74" s="158"/>
      <c r="L74" s="159"/>
      <c r="M74" s="158"/>
      <c r="N74" s="158"/>
      <c r="O74" s="158"/>
      <c r="P74" s="157"/>
      <c r="R74" s="158"/>
      <c r="S74" s="158"/>
      <c r="T74" s="158"/>
      <c r="U74" s="158"/>
      <c r="V74" s="158"/>
      <c r="W74" s="158"/>
      <c r="X74" s="158"/>
      <c r="Y74" s="158"/>
      <c r="Z74" s="158"/>
      <c r="AA74" s="158"/>
      <c r="AB74" s="158"/>
      <c r="AC74" s="158"/>
    </row>
    <row r="75" spans="1:36" ht="13.5" customHeight="1">
      <c r="A75" s="157"/>
      <c r="B75" s="158"/>
      <c r="C75" s="158"/>
      <c r="D75" s="158"/>
      <c r="E75" s="158"/>
      <c r="F75" s="158"/>
      <c r="G75" s="158"/>
      <c r="H75" s="158"/>
      <c r="I75" s="158"/>
      <c r="J75" s="158"/>
      <c r="K75" s="158"/>
      <c r="L75" s="159"/>
      <c r="M75" s="158"/>
      <c r="N75" s="158"/>
      <c r="O75" s="158"/>
      <c r="P75" s="157"/>
      <c r="R75" s="158"/>
      <c r="S75" s="158"/>
      <c r="T75" s="158"/>
      <c r="U75" s="158"/>
      <c r="V75" s="158"/>
      <c r="W75" s="158"/>
      <c r="X75" s="158"/>
      <c r="Y75" s="158"/>
      <c r="Z75" s="158"/>
      <c r="AA75" s="158"/>
      <c r="AB75" s="158"/>
      <c r="AC75" s="158"/>
    </row>
    <row r="76" spans="1:36" ht="13.5" customHeight="1"/>
    <row r="77" spans="1:36" ht="13.5" customHeight="1"/>
    <row r="78" spans="1:36" ht="13.5" customHeight="1"/>
    <row r="79" spans="1:36" ht="13.5" customHeight="1"/>
    <row r="80" spans="1:36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  <row r="98" ht="13.5" customHeight="1"/>
    <row r="99" ht="13.5" customHeight="1"/>
    <row r="100" ht="13.5" customHeight="1"/>
    <row r="101" ht="13.5" customHeight="1"/>
    <row r="102" ht="13.5" customHeight="1"/>
    <row r="103" ht="13.5" customHeight="1"/>
    <row r="104" ht="13.5" customHeight="1"/>
    <row r="105" ht="13.5" customHeight="1"/>
    <row r="106" ht="13.5" customHeight="1"/>
    <row r="107" ht="13.5" customHeight="1"/>
    <row r="108" ht="13.5" customHeight="1"/>
    <row r="109" ht="13.5" customHeight="1"/>
    <row r="110" ht="13.5" customHeight="1"/>
    <row r="111" ht="13.5" customHeight="1"/>
    <row r="112" ht="13.5" customHeight="1"/>
    <row r="113" ht="13.5" customHeight="1"/>
    <row r="114" ht="13.5" customHeight="1"/>
    <row r="115" ht="13.5" customHeight="1"/>
    <row r="116" ht="13.5" customHeight="1"/>
    <row r="117" ht="13.5" customHeight="1"/>
    <row r="118" ht="13.5" customHeight="1"/>
    <row r="119" ht="13.5" customHeight="1"/>
    <row r="120" ht="13.5" customHeight="1"/>
    <row r="121" ht="13.5" customHeight="1"/>
    <row r="122" ht="13.5" customHeight="1"/>
    <row r="123" ht="13.5" customHeight="1"/>
    <row r="124" ht="13.5" customHeight="1"/>
    <row r="125" ht="13.5" customHeight="1"/>
    <row r="126" ht="13.5" customHeight="1"/>
    <row r="127" ht="13.5" customHeight="1"/>
    <row r="128" ht="13.5" customHeight="1"/>
    <row r="129" ht="13.5" customHeight="1"/>
    <row r="130" ht="13.5" customHeight="1"/>
    <row r="131" ht="13.5" customHeight="1"/>
    <row r="132" ht="13.5" customHeight="1"/>
    <row r="133" ht="13.5" customHeight="1"/>
    <row r="134" ht="13.5" customHeight="1"/>
    <row r="135" ht="13.5" customHeight="1"/>
    <row r="136" ht="13.5" customHeight="1"/>
    <row r="137" ht="13.5" customHeight="1"/>
    <row r="138" ht="13.5" customHeight="1"/>
    <row r="139" ht="13.5" customHeight="1"/>
    <row r="140" ht="13.5" customHeight="1"/>
    <row r="141" ht="13.5" customHeight="1"/>
    <row r="142" ht="13.5" customHeight="1"/>
    <row r="143" ht="13.5" customHeight="1"/>
    <row r="144" ht="13.5" customHeight="1"/>
    <row r="145" ht="13.5" customHeight="1"/>
    <row r="146" ht="13.5" customHeight="1"/>
    <row r="147" ht="13.5" customHeight="1"/>
    <row r="148" ht="13.5" customHeight="1"/>
    <row r="149" ht="13.5" customHeight="1"/>
    <row r="150" ht="13.5" customHeight="1"/>
    <row r="151" ht="13.5" customHeight="1"/>
    <row r="152" ht="13.5" customHeight="1"/>
    <row r="153" ht="13.5" customHeight="1"/>
    <row r="154" ht="13.5" customHeight="1"/>
    <row r="155" ht="13.5" customHeight="1"/>
    <row r="156" ht="13.5" customHeight="1"/>
    <row r="157" ht="13.5" customHeight="1"/>
    <row r="158" ht="13.5" customHeight="1"/>
    <row r="159" ht="13.5" customHeight="1"/>
    <row r="160" ht="13.5" customHeight="1"/>
    <row r="161" ht="13.5" customHeight="1"/>
    <row r="162" ht="13.5" customHeight="1"/>
    <row r="163" ht="13.5" customHeight="1"/>
    <row r="164" ht="13.5" customHeight="1"/>
    <row r="165" ht="13.5" customHeight="1"/>
    <row r="166" ht="13.5" customHeight="1"/>
    <row r="167" ht="13.5" customHeight="1"/>
    <row r="168" ht="13.5" customHeight="1"/>
    <row r="169" ht="13.5" customHeight="1"/>
    <row r="170" ht="13.5" customHeight="1"/>
    <row r="171" ht="13.5" customHeight="1"/>
    <row r="172" ht="13.5" customHeight="1"/>
    <row r="173" ht="13.5" customHeight="1"/>
    <row r="174" ht="13.5" customHeight="1"/>
    <row r="175" ht="13.5" customHeight="1"/>
    <row r="176" ht="13.5" customHeight="1"/>
    <row r="177" ht="13.5" customHeight="1"/>
    <row r="178" ht="13.5" customHeight="1"/>
    <row r="179" ht="13.5" customHeight="1"/>
    <row r="180" ht="13.5" customHeight="1"/>
    <row r="181" ht="13.5" customHeight="1"/>
    <row r="182" ht="13.5" customHeight="1"/>
    <row r="183" ht="13.5" customHeight="1"/>
    <row r="184" ht="13.5" customHeight="1"/>
    <row r="185" ht="13.5" customHeight="1"/>
    <row r="186" ht="13.5" customHeight="1"/>
    <row r="187" ht="13.5" customHeight="1"/>
    <row r="188" ht="13.5" customHeight="1"/>
    <row r="189" ht="13.5" customHeight="1"/>
    <row r="190" ht="13.5" customHeight="1"/>
    <row r="191" ht="13.5" customHeight="1"/>
    <row r="192" ht="13.5" customHeight="1"/>
    <row r="193" ht="13.5" customHeight="1"/>
    <row r="194" ht="13.5" customHeight="1"/>
    <row r="195" ht="13.5" customHeight="1"/>
    <row r="196" ht="13.5" customHeight="1"/>
    <row r="197" ht="13.5" customHeight="1"/>
    <row r="198" ht="13.5" customHeight="1"/>
    <row r="199" ht="13.5" customHeight="1"/>
    <row r="200" ht="13.5" customHeight="1"/>
    <row r="201" ht="13.5" customHeight="1"/>
    <row r="202" ht="13.5" customHeight="1"/>
    <row r="203" ht="13.5" customHeight="1"/>
    <row r="204" ht="13.5" customHeight="1"/>
    <row r="205" ht="13.5" customHeight="1"/>
    <row r="206" ht="13.5" customHeight="1"/>
    <row r="207" ht="13.5" customHeight="1"/>
    <row r="208" ht="13.5" customHeight="1"/>
    <row r="209" ht="13.5" customHeight="1"/>
    <row r="210" ht="13.5" customHeight="1"/>
    <row r="211" ht="13.5" customHeight="1"/>
    <row r="212" ht="13.5" customHeight="1"/>
    <row r="213" ht="13.5" customHeight="1"/>
    <row r="214" ht="13.5" customHeight="1"/>
    <row r="215" ht="13.5" customHeight="1"/>
    <row r="216" ht="13.5" customHeight="1"/>
    <row r="217" ht="13.5" customHeight="1"/>
    <row r="218" ht="13.5" customHeight="1"/>
    <row r="219" ht="13.5" customHeight="1"/>
    <row r="220" ht="13.5" customHeight="1"/>
    <row r="221" ht="13.5" customHeight="1"/>
    <row r="222" ht="13.5" customHeight="1"/>
    <row r="223" ht="13.5" customHeight="1"/>
    <row r="224" ht="13.5" customHeight="1"/>
    <row r="225" ht="13.5" customHeight="1"/>
    <row r="226" ht="13.5" customHeight="1"/>
    <row r="227" ht="13.5" customHeight="1"/>
    <row r="228" ht="13.5" customHeight="1"/>
    <row r="229" ht="13.5" customHeight="1"/>
    <row r="230" ht="13.5" customHeight="1"/>
    <row r="231" ht="13.5" customHeight="1"/>
    <row r="232" ht="13.5" customHeight="1"/>
    <row r="233" ht="13.5" customHeight="1"/>
    <row r="234" ht="13.5" customHeight="1"/>
    <row r="235" ht="13.5" customHeight="1"/>
    <row r="236" ht="13.5" customHeight="1"/>
    <row r="237" ht="13.5" customHeight="1"/>
    <row r="238" ht="13.5" customHeight="1"/>
    <row r="239" ht="13.5" customHeight="1"/>
    <row r="240" ht="13.5" customHeight="1"/>
    <row r="241" ht="13.5" customHeight="1"/>
    <row r="242" ht="13.5" customHeight="1"/>
    <row r="243" ht="13.5" customHeight="1"/>
    <row r="244" ht="13.5" customHeight="1"/>
    <row r="245" ht="13.5" customHeight="1"/>
    <row r="246" ht="13.5" customHeight="1"/>
    <row r="247" ht="13.5" customHeight="1"/>
    <row r="248" ht="13.5" customHeight="1"/>
    <row r="249" ht="13.5" customHeight="1"/>
    <row r="250" ht="13.5" customHeight="1"/>
    <row r="251" ht="13.5" customHeight="1"/>
    <row r="252" ht="13.5" customHeight="1"/>
    <row r="253" ht="13.5" customHeight="1"/>
    <row r="254" ht="13.5" customHeight="1"/>
    <row r="255" ht="13.5" customHeight="1"/>
    <row r="256" ht="13.5" customHeight="1"/>
    <row r="257" ht="13.5" customHeight="1"/>
    <row r="258" ht="13.5" customHeight="1"/>
    <row r="259" ht="13.5" customHeight="1"/>
    <row r="260" ht="13.5" customHeight="1"/>
    <row r="261" ht="13.5" customHeight="1"/>
    <row r="262" ht="13.5" customHeight="1"/>
    <row r="263" ht="13.5" customHeight="1"/>
    <row r="264" ht="13.5" customHeight="1"/>
    <row r="265" ht="13.5" customHeight="1"/>
    <row r="266" ht="13.5" customHeight="1"/>
    <row r="267" ht="13.5" customHeight="1"/>
    <row r="268" ht="13.5" customHeight="1"/>
    <row r="269" ht="13.5" customHeight="1"/>
    <row r="270" ht="13.5" customHeight="1"/>
    <row r="271" ht="13.5" customHeight="1"/>
    <row r="272" ht="13.5" customHeight="1"/>
    <row r="273" ht="13.5" customHeight="1"/>
    <row r="274" ht="13.5" customHeight="1"/>
    <row r="275" ht="13.5" customHeight="1"/>
    <row r="276" ht="13.5" customHeight="1"/>
    <row r="277" ht="13.5" customHeight="1"/>
    <row r="278" ht="13.5" customHeight="1"/>
    <row r="279" ht="13.5" customHeight="1"/>
    <row r="280" ht="13.5" customHeight="1"/>
    <row r="281" ht="13.5" customHeight="1"/>
    <row r="282" ht="13.5" customHeight="1"/>
    <row r="283" ht="13.5" customHeight="1"/>
    <row r="284" ht="13.5" customHeight="1"/>
    <row r="285" ht="13.5" customHeight="1"/>
    <row r="286" ht="13.5" customHeight="1"/>
    <row r="287" ht="13.5" customHeight="1"/>
    <row r="288" ht="13.5" customHeight="1"/>
    <row r="289" ht="13.5" customHeight="1"/>
    <row r="290" ht="13.5" customHeight="1"/>
    <row r="291" ht="13.5" customHeight="1"/>
    <row r="292" ht="13.5" customHeight="1"/>
    <row r="293" ht="13.5" customHeight="1"/>
    <row r="294" ht="13.5" customHeight="1"/>
    <row r="295" ht="13.5" customHeight="1"/>
    <row r="296" ht="13.5" customHeight="1"/>
    <row r="297" ht="13.5" customHeight="1"/>
    <row r="298" ht="13.5" customHeight="1"/>
    <row r="299" ht="13.5" customHeight="1"/>
    <row r="300" ht="13.5" customHeight="1"/>
    <row r="301" ht="13.5" customHeight="1"/>
    <row r="302" ht="13.5" customHeight="1"/>
    <row r="303" ht="13.5" customHeight="1"/>
    <row r="304" ht="13.5" customHeight="1"/>
    <row r="305" ht="13.5" customHeight="1"/>
    <row r="306" ht="13.5" customHeight="1"/>
    <row r="307" ht="13.5" customHeight="1"/>
    <row r="308" ht="13.5" customHeight="1"/>
    <row r="309" ht="13.5" customHeight="1"/>
    <row r="310" ht="13.5" customHeight="1"/>
    <row r="311" ht="13.5" customHeight="1"/>
    <row r="312" ht="13.5" customHeight="1"/>
  </sheetData>
  <phoneticPr fontId="0" type="noConversion"/>
  <pageMargins left="0.75" right="0.75" top="1" bottom="1" header="0.4921259845" footer="0.4921259845"/>
  <pageSetup paperSize="9" scale="61" orientation="landscape" horizontalDpi="4294967292" verticalDpi="4294967292" r:id="rId1"/>
  <headerFooter alignWithMargins="0">
    <oddFooter>&amp;LLe &amp;D&amp;CProfilés &amp;A du &amp;F&amp;RPage &amp;P sur &amp;N</oddFooter>
  </headerFooter>
  <colBreaks count="1" manualBreakCount="1"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5"/>
  <dimension ref="A1:AH325"/>
  <sheetViews>
    <sheetView workbookViewId="0">
      <selection activeCell="A11" sqref="A11:AJ11"/>
    </sheetView>
  </sheetViews>
  <sheetFormatPr defaultColWidth="13.28515625" defaultRowHeight="14.1" customHeight="1"/>
  <cols>
    <col min="1" max="1" width="10.7109375" style="145" customWidth="1"/>
    <col min="2" max="2" width="5.140625" style="137" customWidth="1"/>
    <col min="3" max="3" width="4.28515625" style="137" customWidth="1"/>
    <col min="4" max="4" width="4.140625" style="137" customWidth="1"/>
    <col min="5" max="6" width="5.140625" style="137" customWidth="1"/>
    <col min="7" max="8" width="5.140625" style="146" customWidth="1"/>
    <col min="9" max="9" width="6.42578125" style="137" customWidth="1"/>
    <col min="10" max="15" width="6.140625" style="137" customWidth="1"/>
    <col min="16" max="16" width="10.7109375" style="145" customWidth="1"/>
    <col min="17" max="17" width="4.7109375" style="137" customWidth="1"/>
    <col min="18" max="19" width="5.7109375" style="137" customWidth="1"/>
    <col min="20" max="20" width="5.28515625" style="137" customWidth="1"/>
    <col min="21" max="21" width="5.7109375" style="137" customWidth="1"/>
    <col min="22" max="22" width="6.140625" style="137" customWidth="1"/>
    <col min="23" max="24" width="5.7109375" style="137" customWidth="1"/>
    <col min="25" max="25" width="5.85546875" style="137" customWidth="1"/>
    <col min="26" max="26" width="4.7109375" style="137" customWidth="1"/>
    <col min="27" max="27" width="6.140625" style="137" customWidth="1"/>
    <col min="28" max="28" width="5.7109375" style="10" customWidth="1"/>
    <col min="29" max="29" width="6.85546875" style="10" customWidth="1"/>
    <col min="30" max="33" width="4.7109375" style="10" customWidth="1"/>
    <col min="34" max="16384" width="13.28515625" style="137"/>
  </cols>
  <sheetData>
    <row r="1" spans="1:33" ht="14.1" customHeight="1">
      <c r="A1" s="84" t="s">
        <v>1358</v>
      </c>
    </row>
    <row r="2" spans="1:33" s="84" customFormat="1" ht="18.75" customHeight="1">
      <c r="A2" s="82" t="s">
        <v>1086</v>
      </c>
      <c r="B2" s="83"/>
      <c r="C2" s="83"/>
      <c r="D2" s="83"/>
      <c r="E2"/>
      <c r="F2"/>
      <c r="G2" s="82" t="s">
        <v>1087</v>
      </c>
      <c r="H2"/>
      <c r="I2" s="83"/>
      <c r="J2" s="83"/>
      <c r="K2"/>
      <c r="M2" s="82" t="s">
        <v>1235</v>
      </c>
      <c r="AB2" s="4"/>
      <c r="AC2" s="4"/>
      <c r="AD2" s="4"/>
      <c r="AE2" s="4"/>
      <c r="AF2" s="4"/>
      <c r="AG2" s="4"/>
    </row>
    <row r="3" spans="1:33" s="84" customFormat="1" ht="18.75" customHeight="1">
      <c r="A3" s="82" t="s">
        <v>1117</v>
      </c>
      <c r="B3" s="83"/>
      <c r="C3" s="83"/>
      <c r="D3" s="83"/>
      <c r="E3"/>
      <c r="F3"/>
      <c r="G3" s="82" t="s">
        <v>1088</v>
      </c>
      <c r="H3"/>
      <c r="I3" s="83"/>
      <c r="J3" s="83"/>
      <c r="K3"/>
      <c r="M3" s="82" t="s">
        <v>1089</v>
      </c>
      <c r="AB3" s="4"/>
      <c r="AC3" s="4"/>
      <c r="AD3" s="4"/>
      <c r="AE3" s="4"/>
      <c r="AF3" s="4"/>
      <c r="AG3" s="4"/>
    </row>
    <row r="4" spans="1:33" s="84" customFormat="1" ht="14.1" customHeight="1">
      <c r="A4" s="84" t="s">
        <v>1090</v>
      </c>
      <c r="F4"/>
      <c r="G4" s="84" t="s">
        <v>1091</v>
      </c>
      <c r="H4" s="85"/>
      <c r="K4"/>
      <c r="M4" s="84" t="s">
        <v>1092</v>
      </c>
      <c r="AB4" s="4"/>
      <c r="AC4" s="4"/>
      <c r="AD4" s="4"/>
      <c r="AE4" s="4"/>
      <c r="AF4" s="4"/>
      <c r="AG4" s="4"/>
    </row>
    <row r="5" spans="1:33" s="84" customFormat="1" ht="14.1" customHeight="1">
      <c r="F5"/>
      <c r="H5" s="85"/>
      <c r="K5"/>
      <c r="AB5" s="4"/>
      <c r="AC5" s="4"/>
      <c r="AD5" s="4"/>
      <c r="AE5" s="4"/>
      <c r="AF5" s="4"/>
      <c r="AG5" s="4"/>
    </row>
    <row r="6" spans="1:33" s="84" customFormat="1" ht="14.1" customHeight="1">
      <c r="F6"/>
      <c r="H6" s="85"/>
      <c r="K6"/>
      <c r="AB6" s="4"/>
      <c r="AC6" s="4"/>
      <c r="AD6" s="4"/>
      <c r="AE6" s="4"/>
      <c r="AF6" s="4"/>
      <c r="AG6" s="4"/>
    </row>
    <row r="7" spans="1:33" s="84" customFormat="1" ht="14.1" customHeight="1">
      <c r="F7"/>
      <c r="H7" s="85"/>
      <c r="K7"/>
      <c r="AB7" s="4"/>
      <c r="AC7" s="4"/>
      <c r="AD7" s="4"/>
      <c r="AE7" s="4"/>
      <c r="AF7" s="4"/>
      <c r="AG7" s="4"/>
    </row>
    <row r="8" spans="1:33" s="84" customFormat="1" ht="14.1" customHeight="1">
      <c r="F8"/>
      <c r="H8" s="85"/>
      <c r="K8"/>
      <c r="AB8" s="4"/>
      <c r="AC8" s="4"/>
      <c r="AD8" s="4"/>
      <c r="AE8" s="4"/>
      <c r="AF8" s="4"/>
      <c r="AG8" s="4"/>
    </row>
    <row r="9" spans="1:33" s="84" customFormat="1" ht="14.1" customHeight="1">
      <c r="F9"/>
      <c r="H9" s="85"/>
      <c r="K9"/>
      <c r="AB9" s="4"/>
      <c r="AC9" s="4"/>
      <c r="AD9" s="4"/>
      <c r="AE9" s="4"/>
      <c r="AF9" s="4"/>
      <c r="AG9" s="4"/>
    </row>
    <row r="10" spans="1:33" s="84" customFormat="1" ht="14.1" customHeight="1">
      <c r="F10"/>
      <c r="H10" s="85"/>
      <c r="K10"/>
      <c r="AB10" s="4"/>
      <c r="AC10" s="4"/>
      <c r="AD10" s="4"/>
      <c r="AE10" s="4"/>
      <c r="AF10" s="4"/>
      <c r="AG10" s="4"/>
    </row>
    <row r="11" spans="1:33" s="84" customFormat="1" ht="14.1" customHeight="1"/>
    <row r="12" spans="1:33" s="84" customFormat="1" ht="14.1" customHeight="1">
      <c r="F12"/>
      <c r="H12" s="85"/>
      <c r="K12"/>
      <c r="AB12" s="4"/>
      <c r="AC12" s="4"/>
      <c r="AD12" s="4"/>
      <c r="AE12" s="4"/>
      <c r="AF12" s="4"/>
      <c r="AG12" s="4"/>
    </row>
    <row r="13" spans="1:33" s="84" customFormat="1" ht="14.1" customHeight="1" thickBot="1">
      <c r="G13" s="85"/>
      <c r="H13" s="85"/>
      <c r="AB13" s="4"/>
      <c r="AC13" s="4"/>
      <c r="AD13" s="4"/>
      <c r="AE13" s="4"/>
      <c r="AF13" s="4"/>
      <c r="AG13" s="4"/>
    </row>
    <row r="14" spans="1:33" s="84" customFormat="1" ht="14.1" customHeight="1" thickTop="1">
      <c r="A14" s="86"/>
      <c r="B14" s="87"/>
      <c r="C14" s="88"/>
      <c r="D14" s="88"/>
      <c r="E14" s="88"/>
      <c r="F14" s="88"/>
      <c r="G14" s="88"/>
      <c r="H14" s="87"/>
      <c r="I14" s="89"/>
      <c r="J14" s="88"/>
      <c r="K14" s="88"/>
      <c r="L14" s="88"/>
      <c r="M14" s="87"/>
      <c r="N14" s="88"/>
      <c r="O14" s="88"/>
      <c r="P14" s="86"/>
      <c r="Q14" s="87"/>
      <c r="R14" s="88"/>
      <c r="S14" s="88"/>
      <c r="T14" s="88"/>
      <c r="U14" s="88"/>
      <c r="V14" s="87"/>
      <c r="W14" s="88"/>
      <c r="X14" s="88"/>
      <c r="Y14" s="88"/>
      <c r="Z14" s="87"/>
      <c r="AA14" s="88"/>
      <c r="AB14" s="90"/>
      <c r="AC14" s="91"/>
      <c r="AD14" s="92" t="s">
        <v>1125</v>
      </c>
      <c r="AE14" s="93"/>
      <c r="AF14" s="94"/>
      <c r="AG14" s="95"/>
    </row>
    <row r="15" spans="1:33" s="84" customFormat="1" ht="14.1" customHeight="1">
      <c r="A15" s="96" t="s">
        <v>1127</v>
      </c>
      <c r="B15" s="97"/>
      <c r="C15" s="98"/>
      <c r="D15" s="98"/>
      <c r="E15" s="98"/>
      <c r="F15" s="98"/>
      <c r="G15" s="98"/>
      <c r="H15" s="97"/>
      <c r="I15" s="99"/>
      <c r="J15" s="98"/>
      <c r="K15" s="98"/>
      <c r="L15" s="98"/>
      <c r="M15" s="97"/>
      <c r="N15" s="98"/>
      <c r="O15" s="98"/>
      <c r="P15" s="96" t="s">
        <v>1127</v>
      </c>
      <c r="Q15" s="97"/>
      <c r="R15" s="98"/>
      <c r="S15" s="98"/>
      <c r="T15" s="98"/>
      <c r="U15" s="98"/>
      <c r="V15" s="97"/>
      <c r="W15" s="98"/>
      <c r="X15" s="98"/>
      <c r="Y15" s="98"/>
      <c r="Z15" s="97"/>
      <c r="AA15" s="98"/>
      <c r="AB15" s="22"/>
      <c r="AC15" s="36"/>
      <c r="AD15" s="100"/>
      <c r="AE15" s="30"/>
      <c r="AF15" s="101"/>
      <c r="AG15" s="32"/>
    </row>
    <row r="16" spans="1:33" s="84" customFormat="1" ht="14.1" customHeight="1">
      <c r="A16" s="96"/>
      <c r="B16" s="97" t="s">
        <v>1129</v>
      </c>
      <c r="C16" s="98" t="s">
        <v>1130</v>
      </c>
      <c r="D16" s="98" t="s">
        <v>1131</v>
      </c>
      <c r="E16" s="98" t="s">
        <v>1132</v>
      </c>
      <c r="F16" s="98" t="s">
        <v>1133</v>
      </c>
      <c r="G16" s="98" t="s">
        <v>1093</v>
      </c>
      <c r="H16" s="97" t="s">
        <v>1094</v>
      </c>
      <c r="I16" s="102" t="s">
        <v>1135</v>
      </c>
      <c r="J16" s="34" t="s">
        <v>1137</v>
      </c>
      <c r="K16" s="34" t="s">
        <v>1138</v>
      </c>
      <c r="L16" s="34" t="s">
        <v>1139</v>
      </c>
      <c r="M16" s="102" t="s">
        <v>1140</v>
      </c>
      <c r="N16" s="103" t="s">
        <v>1141</v>
      </c>
      <c r="O16" s="34" t="s">
        <v>1142</v>
      </c>
      <c r="P16" s="104"/>
      <c r="Q16" s="102" t="s">
        <v>1129</v>
      </c>
      <c r="R16" s="34" t="s">
        <v>1143</v>
      </c>
      <c r="S16" s="34" t="s">
        <v>1144</v>
      </c>
      <c r="T16" s="34" t="s">
        <v>1145</v>
      </c>
      <c r="U16" s="34" t="s">
        <v>1146</v>
      </c>
      <c r="V16" s="102" t="s">
        <v>1147</v>
      </c>
      <c r="W16" s="34" t="s">
        <v>1148</v>
      </c>
      <c r="X16" s="34" t="s">
        <v>1149</v>
      </c>
      <c r="Y16" s="34" t="s">
        <v>1150</v>
      </c>
      <c r="Z16" s="105" t="s">
        <v>1151</v>
      </c>
      <c r="AA16" s="34" t="s">
        <v>1152</v>
      </c>
      <c r="AB16" s="25" t="s">
        <v>1153</v>
      </c>
      <c r="AC16" s="28" t="s">
        <v>1095</v>
      </c>
      <c r="AD16" s="106" t="s">
        <v>1155</v>
      </c>
      <c r="AE16" s="107"/>
      <c r="AF16" s="108" t="s">
        <v>1155</v>
      </c>
      <c r="AG16" s="109"/>
    </row>
    <row r="17" spans="1:34" s="84" customFormat="1" ht="14.1" customHeight="1">
      <c r="A17" s="96"/>
      <c r="B17" s="97" t="s">
        <v>1157</v>
      </c>
      <c r="C17" s="98" t="s">
        <v>1158</v>
      </c>
      <c r="D17" s="98" t="s">
        <v>1159</v>
      </c>
      <c r="E17" s="98" t="s">
        <v>1159</v>
      </c>
      <c r="F17" s="98" t="s">
        <v>1159</v>
      </c>
      <c r="G17" s="98" t="s">
        <v>1159</v>
      </c>
      <c r="H17" s="97" t="s">
        <v>1159</v>
      </c>
      <c r="I17" s="102" t="s">
        <v>1096</v>
      </c>
      <c r="J17" s="34" t="s">
        <v>1159</v>
      </c>
      <c r="K17" s="34"/>
      <c r="L17" s="34" t="s">
        <v>1159</v>
      </c>
      <c r="M17" s="102" t="s">
        <v>1159</v>
      </c>
      <c r="N17" s="103" t="s">
        <v>1097</v>
      </c>
      <c r="O17" s="34" t="s">
        <v>1098</v>
      </c>
      <c r="P17" s="104"/>
      <c r="Q17" s="102" t="s">
        <v>1157</v>
      </c>
      <c r="R17" s="34" t="s">
        <v>1099</v>
      </c>
      <c r="S17" s="34" t="s">
        <v>1100</v>
      </c>
      <c r="T17" s="34" t="s">
        <v>1100</v>
      </c>
      <c r="U17" s="34" t="s">
        <v>1165</v>
      </c>
      <c r="V17" s="102" t="s">
        <v>1096</v>
      </c>
      <c r="W17" s="34" t="s">
        <v>1101</v>
      </c>
      <c r="X17" s="34" t="s">
        <v>1100</v>
      </c>
      <c r="Y17" s="34" t="s">
        <v>1100</v>
      </c>
      <c r="Z17" s="105" t="s">
        <v>1165</v>
      </c>
      <c r="AA17" s="34" t="s">
        <v>1159</v>
      </c>
      <c r="AB17" s="25" t="s">
        <v>1102</v>
      </c>
      <c r="AC17" s="28" t="s">
        <v>1103</v>
      </c>
      <c r="AD17" s="110" t="s">
        <v>1171</v>
      </c>
      <c r="AE17" s="111"/>
      <c r="AF17" s="112" t="s">
        <v>1172</v>
      </c>
      <c r="AG17" s="113"/>
    </row>
    <row r="18" spans="1:34" s="84" customFormat="1" ht="14.1" customHeight="1" thickBot="1">
      <c r="A18" s="114"/>
      <c r="B18" s="115"/>
      <c r="C18" s="116"/>
      <c r="D18" s="116"/>
      <c r="E18" s="116"/>
      <c r="F18" s="116"/>
      <c r="G18" s="116"/>
      <c r="H18" s="115"/>
      <c r="I18" s="117"/>
      <c r="J18" s="116"/>
      <c r="K18" s="116"/>
      <c r="L18" s="116"/>
      <c r="M18" s="115"/>
      <c r="N18" s="116"/>
      <c r="O18" s="116"/>
      <c r="P18" s="114"/>
      <c r="Q18" s="115"/>
      <c r="R18" s="116"/>
      <c r="S18" s="116"/>
      <c r="T18" s="116"/>
      <c r="U18" s="116"/>
      <c r="V18" s="115"/>
      <c r="W18" s="116"/>
      <c r="X18" s="116"/>
      <c r="Y18" s="116"/>
      <c r="Z18" s="115"/>
      <c r="AA18" s="116"/>
      <c r="AB18" s="118"/>
      <c r="AC18" s="119"/>
      <c r="AD18" s="120">
        <v>235</v>
      </c>
      <c r="AE18" s="75">
        <v>355</v>
      </c>
      <c r="AF18" s="121">
        <v>235</v>
      </c>
      <c r="AG18" s="50">
        <v>355</v>
      </c>
    </row>
    <row r="19" spans="1:34" s="84" customFormat="1" ht="14.1" customHeight="1" thickTop="1">
      <c r="A19" s="122"/>
      <c r="B19" s="55">
        <f>COUNT(B20:B259)</f>
        <v>18</v>
      </c>
      <c r="C19" s="123"/>
      <c r="D19" s="123"/>
      <c r="E19" s="123"/>
      <c r="F19" s="123"/>
      <c r="G19" s="123"/>
      <c r="H19" s="123"/>
      <c r="I19" s="123"/>
      <c r="J19" s="123"/>
      <c r="K19" s="123"/>
      <c r="L19" s="123"/>
      <c r="M19" s="123"/>
      <c r="N19" s="123"/>
      <c r="O19" s="123"/>
      <c r="P19" s="122"/>
      <c r="Q19" s="123"/>
      <c r="R19" s="123"/>
      <c r="S19" s="123"/>
      <c r="T19" s="123"/>
      <c r="U19" s="123"/>
      <c r="V19" s="123"/>
      <c r="W19" s="123"/>
      <c r="X19" s="123"/>
      <c r="Y19" s="123"/>
      <c r="Z19" s="123"/>
      <c r="AA19" s="123"/>
      <c r="AB19" s="67"/>
      <c r="AC19" s="67"/>
      <c r="AD19" s="67"/>
      <c r="AE19" s="67"/>
      <c r="AF19" s="67"/>
      <c r="AG19" s="67"/>
      <c r="AH19" s="148"/>
    </row>
    <row r="20" spans="1:34" s="84" customFormat="1" ht="14.1" customHeight="1">
      <c r="A20" s="124" t="s">
        <v>1104</v>
      </c>
      <c r="B20" s="125">
        <v>11.1</v>
      </c>
      <c r="C20" s="126">
        <v>120</v>
      </c>
      <c r="D20" s="126">
        <v>58</v>
      </c>
      <c r="E20" s="126">
        <v>5.0999999999999996</v>
      </c>
      <c r="F20" s="126">
        <v>7.7</v>
      </c>
      <c r="G20" s="126">
        <v>5.0999999999999996</v>
      </c>
      <c r="H20" s="127">
        <v>3.1</v>
      </c>
      <c r="I20" s="128">
        <v>14.2</v>
      </c>
      <c r="J20" s="127">
        <v>92.4</v>
      </c>
      <c r="K20" s="126" t="s">
        <v>1176</v>
      </c>
      <c r="L20" s="129" t="s">
        <v>1176</v>
      </c>
      <c r="M20" s="130" t="s">
        <v>1176</v>
      </c>
      <c r="N20" s="131">
        <v>0.439</v>
      </c>
      <c r="O20" s="132">
        <v>39.380000000000003</v>
      </c>
      <c r="P20" s="124" t="s">
        <v>1104</v>
      </c>
      <c r="Q20" s="125">
        <v>11.1</v>
      </c>
      <c r="R20" s="129">
        <v>328</v>
      </c>
      <c r="S20" s="127">
        <v>54.7</v>
      </c>
      <c r="T20" s="127">
        <v>63.6</v>
      </c>
      <c r="U20" s="126">
        <v>4.8099999999999996</v>
      </c>
      <c r="V20" s="133">
        <v>6.63</v>
      </c>
      <c r="W20" s="127">
        <v>21.5</v>
      </c>
      <c r="X20" s="126">
        <v>7.41</v>
      </c>
      <c r="Y20" s="127">
        <v>12.4</v>
      </c>
      <c r="Z20" s="134">
        <v>1.23</v>
      </c>
      <c r="AA20" s="127">
        <v>28.4</v>
      </c>
      <c r="AB20" s="41">
        <v>2.71</v>
      </c>
      <c r="AC20" s="41">
        <v>0.69</v>
      </c>
      <c r="AD20" s="135">
        <v>1</v>
      </c>
      <c r="AE20" s="41">
        <v>1</v>
      </c>
      <c r="AF20" s="136">
        <v>1</v>
      </c>
      <c r="AG20" s="63">
        <v>1</v>
      </c>
      <c r="AH20" s="148">
        <v>11</v>
      </c>
    </row>
    <row r="21" spans="1:34" ht="13.5" customHeight="1">
      <c r="A21" s="124" t="s">
        <v>1105</v>
      </c>
      <c r="B21" s="125">
        <v>14.3</v>
      </c>
      <c r="C21" s="126">
        <v>140</v>
      </c>
      <c r="D21" s="126">
        <v>66</v>
      </c>
      <c r="E21" s="126">
        <v>5.7</v>
      </c>
      <c r="F21" s="126">
        <v>8.6</v>
      </c>
      <c r="G21" s="126">
        <v>5.7</v>
      </c>
      <c r="H21" s="127">
        <v>3.4</v>
      </c>
      <c r="I21" s="128">
        <v>18.3</v>
      </c>
      <c r="J21" s="127">
        <v>109.1</v>
      </c>
      <c r="K21" s="126" t="s">
        <v>1176</v>
      </c>
      <c r="L21" s="129" t="s">
        <v>1176</v>
      </c>
      <c r="M21" s="130" t="s">
        <v>1176</v>
      </c>
      <c r="N21" s="131">
        <v>0.502</v>
      </c>
      <c r="O21" s="132">
        <v>34.94</v>
      </c>
      <c r="P21" s="124" t="s">
        <v>1105</v>
      </c>
      <c r="Q21" s="125">
        <v>14.3</v>
      </c>
      <c r="R21" s="129">
        <v>573</v>
      </c>
      <c r="S21" s="127">
        <v>81.900000000000006</v>
      </c>
      <c r="T21" s="127">
        <v>95.4</v>
      </c>
      <c r="U21" s="126">
        <v>5.61</v>
      </c>
      <c r="V21" s="133">
        <v>8.65</v>
      </c>
      <c r="W21" s="127">
        <v>35.200000000000003</v>
      </c>
      <c r="X21" s="127">
        <v>10.7</v>
      </c>
      <c r="Y21" s="127">
        <v>17.899999999999999</v>
      </c>
      <c r="Z21" s="134">
        <v>1.4</v>
      </c>
      <c r="AA21" s="127">
        <v>31.8</v>
      </c>
      <c r="AB21" s="41">
        <v>4.32</v>
      </c>
      <c r="AC21" s="41">
        <v>1.54</v>
      </c>
      <c r="AD21" s="135">
        <v>1</v>
      </c>
      <c r="AE21" s="41">
        <v>1</v>
      </c>
      <c r="AF21" s="136">
        <v>1</v>
      </c>
      <c r="AG21" s="63">
        <v>1</v>
      </c>
      <c r="AH21" s="66">
        <v>12</v>
      </c>
    </row>
    <row r="22" spans="1:34" ht="13.5" customHeight="1">
      <c r="A22" s="124" t="s">
        <v>1106</v>
      </c>
      <c r="B22" s="125">
        <v>17.899999999999999</v>
      </c>
      <c r="C22" s="126">
        <v>160</v>
      </c>
      <c r="D22" s="126">
        <v>74</v>
      </c>
      <c r="E22" s="126">
        <v>6.3</v>
      </c>
      <c r="F22" s="126">
        <v>9.5</v>
      </c>
      <c r="G22" s="126">
        <v>6.3</v>
      </c>
      <c r="H22" s="127">
        <v>3.8</v>
      </c>
      <c r="I22" s="128">
        <v>22.8</v>
      </c>
      <c r="J22" s="127">
        <v>125.8</v>
      </c>
      <c r="K22" s="126" t="s">
        <v>1176</v>
      </c>
      <c r="L22" s="129" t="s">
        <v>1176</v>
      </c>
      <c r="M22" s="130" t="s">
        <v>1176</v>
      </c>
      <c r="N22" s="131">
        <v>0.57499999999999996</v>
      </c>
      <c r="O22" s="132">
        <v>32.130000000000003</v>
      </c>
      <c r="P22" s="124" t="s">
        <v>1106</v>
      </c>
      <c r="Q22" s="125">
        <v>17.899999999999999</v>
      </c>
      <c r="R22" s="129">
        <v>935</v>
      </c>
      <c r="S22" s="129">
        <v>117</v>
      </c>
      <c r="T22" s="129">
        <v>136</v>
      </c>
      <c r="U22" s="127">
        <v>6.4</v>
      </c>
      <c r="V22" s="133">
        <v>10.83</v>
      </c>
      <c r="W22" s="127">
        <v>54.7</v>
      </c>
      <c r="X22" s="127">
        <v>14.8</v>
      </c>
      <c r="Y22" s="127">
        <v>24.9</v>
      </c>
      <c r="Z22" s="134">
        <v>1.55</v>
      </c>
      <c r="AA22" s="127">
        <v>35.200000000000003</v>
      </c>
      <c r="AB22" s="41">
        <v>6.57</v>
      </c>
      <c r="AC22" s="41">
        <v>3.14</v>
      </c>
      <c r="AD22" s="135">
        <v>1</v>
      </c>
      <c r="AE22" s="41">
        <v>1</v>
      </c>
      <c r="AF22" s="136">
        <v>1</v>
      </c>
      <c r="AG22" s="63">
        <v>1</v>
      </c>
      <c r="AH22" s="190">
        <v>13</v>
      </c>
    </row>
    <row r="23" spans="1:34" ht="16.5" customHeight="1">
      <c r="A23" s="124" t="s">
        <v>1107</v>
      </c>
      <c r="B23" s="125">
        <v>21.9</v>
      </c>
      <c r="C23" s="126">
        <v>180</v>
      </c>
      <c r="D23" s="126">
        <v>82</v>
      </c>
      <c r="E23" s="126">
        <v>6.9</v>
      </c>
      <c r="F23" s="126">
        <v>10.4</v>
      </c>
      <c r="G23" s="126">
        <v>6.9</v>
      </c>
      <c r="H23" s="127">
        <v>4.0999999999999996</v>
      </c>
      <c r="I23" s="128">
        <v>27.9</v>
      </c>
      <c r="J23" s="127">
        <v>142.4</v>
      </c>
      <c r="K23" s="126" t="s">
        <v>1176</v>
      </c>
      <c r="L23" s="129" t="s">
        <v>1176</v>
      </c>
      <c r="M23" s="130" t="s">
        <v>1176</v>
      </c>
      <c r="N23" s="131">
        <v>0.64</v>
      </c>
      <c r="O23" s="132">
        <v>29.22</v>
      </c>
      <c r="P23" s="124" t="s">
        <v>1107</v>
      </c>
      <c r="Q23" s="125">
        <v>21.9</v>
      </c>
      <c r="R23" s="126">
        <v>1450</v>
      </c>
      <c r="S23" s="129">
        <v>161</v>
      </c>
      <c r="T23" s="129">
        <v>187</v>
      </c>
      <c r="U23" s="127">
        <v>7.2</v>
      </c>
      <c r="V23" s="133">
        <v>13.35</v>
      </c>
      <c r="W23" s="127">
        <v>81.3</v>
      </c>
      <c r="X23" s="127">
        <v>19.8</v>
      </c>
      <c r="Y23" s="127">
        <v>33.200000000000003</v>
      </c>
      <c r="Z23" s="134">
        <v>1.71</v>
      </c>
      <c r="AA23" s="127">
        <v>38.6</v>
      </c>
      <c r="AB23" s="41">
        <v>9.58</v>
      </c>
      <c r="AC23" s="41">
        <v>5.92</v>
      </c>
      <c r="AD23" s="135">
        <v>1</v>
      </c>
      <c r="AE23" s="41">
        <v>1</v>
      </c>
      <c r="AF23" s="136">
        <v>1</v>
      </c>
      <c r="AG23" s="63">
        <v>1</v>
      </c>
      <c r="AH23" s="190">
        <v>14</v>
      </c>
    </row>
    <row r="24" spans="1:34" ht="13.5" customHeight="1">
      <c r="A24" s="124" t="s">
        <v>1108</v>
      </c>
      <c r="B24" s="125">
        <v>26.2</v>
      </c>
      <c r="C24" s="126">
        <v>200</v>
      </c>
      <c r="D24" s="126">
        <v>90</v>
      </c>
      <c r="E24" s="126">
        <v>7.5</v>
      </c>
      <c r="F24" s="126">
        <v>11.3</v>
      </c>
      <c r="G24" s="126">
        <v>7.5</v>
      </c>
      <c r="H24" s="127">
        <v>4.5</v>
      </c>
      <c r="I24" s="128">
        <v>33.4</v>
      </c>
      <c r="J24" s="127">
        <v>159.1</v>
      </c>
      <c r="K24" s="126" t="s">
        <v>1176</v>
      </c>
      <c r="L24" s="129" t="s">
        <v>1176</v>
      </c>
      <c r="M24" s="130" t="s">
        <v>1176</v>
      </c>
      <c r="N24" s="131">
        <v>0.70899999999999996</v>
      </c>
      <c r="O24" s="132">
        <v>27.04</v>
      </c>
      <c r="P24" s="124" t="s">
        <v>1108</v>
      </c>
      <c r="Q24" s="125">
        <v>26.2</v>
      </c>
      <c r="R24" s="126">
        <v>2140</v>
      </c>
      <c r="S24" s="129">
        <v>214</v>
      </c>
      <c r="T24" s="129">
        <v>250</v>
      </c>
      <c r="U24" s="127">
        <v>8</v>
      </c>
      <c r="V24" s="133">
        <v>16.03</v>
      </c>
      <c r="W24" s="129">
        <v>117</v>
      </c>
      <c r="X24" s="127">
        <v>26</v>
      </c>
      <c r="Y24" s="127">
        <v>43.5</v>
      </c>
      <c r="Z24" s="134">
        <v>1.87</v>
      </c>
      <c r="AA24" s="127">
        <v>42</v>
      </c>
      <c r="AB24" s="57">
        <v>13.5</v>
      </c>
      <c r="AC24" s="41">
        <v>10.5</v>
      </c>
      <c r="AD24" s="135">
        <v>1</v>
      </c>
      <c r="AE24" s="41">
        <v>1</v>
      </c>
      <c r="AF24" s="136">
        <v>1</v>
      </c>
      <c r="AG24" s="63">
        <v>1</v>
      </c>
      <c r="AH24" s="209">
        <v>16</v>
      </c>
    </row>
    <row r="25" spans="1:34" ht="13.5" customHeight="1">
      <c r="A25" s="124" t="s">
        <v>1109</v>
      </c>
      <c r="B25" s="125">
        <v>31.1</v>
      </c>
      <c r="C25" s="126">
        <v>220</v>
      </c>
      <c r="D25" s="126">
        <v>98</v>
      </c>
      <c r="E25" s="126">
        <v>8.1</v>
      </c>
      <c r="F25" s="126">
        <v>12.2</v>
      </c>
      <c r="G25" s="126">
        <v>8.1</v>
      </c>
      <c r="H25" s="127">
        <v>4.9000000000000004</v>
      </c>
      <c r="I25" s="128">
        <v>39.5</v>
      </c>
      <c r="J25" s="127">
        <v>175.8</v>
      </c>
      <c r="K25" s="126" t="s">
        <v>1185</v>
      </c>
      <c r="L25" s="129">
        <v>50</v>
      </c>
      <c r="M25" s="130">
        <v>56</v>
      </c>
      <c r="N25" s="131">
        <v>0.77500000000000002</v>
      </c>
      <c r="O25" s="132">
        <v>24.99</v>
      </c>
      <c r="P25" s="124" t="s">
        <v>1109</v>
      </c>
      <c r="Q25" s="125">
        <v>31.1</v>
      </c>
      <c r="R25" s="126">
        <v>3060</v>
      </c>
      <c r="S25" s="129">
        <v>278</v>
      </c>
      <c r="T25" s="129">
        <v>324</v>
      </c>
      <c r="U25" s="127">
        <v>8.8000000000000007</v>
      </c>
      <c r="V25" s="133">
        <v>19.059999999999999</v>
      </c>
      <c r="W25" s="129">
        <v>162</v>
      </c>
      <c r="X25" s="127">
        <v>33.1</v>
      </c>
      <c r="Y25" s="127">
        <v>55.7</v>
      </c>
      <c r="Z25" s="134">
        <v>2.02</v>
      </c>
      <c r="AA25" s="127">
        <v>45.4</v>
      </c>
      <c r="AB25" s="57">
        <v>18.600000000000001</v>
      </c>
      <c r="AC25" s="41">
        <v>17.8</v>
      </c>
      <c r="AD25" s="135">
        <v>1</v>
      </c>
      <c r="AE25" s="41">
        <v>1</v>
      </c>
      <c r="AF25" s="136">
        <v>1</v>
      </c>
      <c r="AG25" s="63">
        <v>1</v>
      </c>
      <c r="AH25" s="98">
        <v>17</v>
      </c>
    </row>
    <row r="26" spans="1:34" ht="13.5" customHeight="1">
      <c r="A26" s="124" t="s">
        <v>1110</v>
      </c>
      <c r="B26" s="125">
        <v>36.200000000000003</v>
      </c>
      <c r="C26" s="126">
        <v>240</v>
      </c>
      <c r="D26" s="126">
        <v>106</v>
      </c>
      <c r="E26" s="126">
        <v>8.6999999999999993</v>
      </c>
      <c r="F26" s="126">
        <v>13.1</v>
      </c>
      <c r="G26" s="126">
        <v>8.6999999999999993</v>
      </c>
      <c r="H26" s="127">
        <v>5.2</v>
      </c>
      <c r="I26" s="128">
        <v>46.1</v>
      </c>
      <c r="J26" s="127">
        <v>192.5</v>
      </c>
      <c r="K26" s="126" t="s">
        <v>1185</v>
      </c>
      <c r="L26" s="129">
        <v>54</v>
      </c>
      <c r="M26" s="130">
        <v>60</v>
      </c>
      <c r="N26" s="131">
        <v>0.84399999999999997</v>
      </c>
      <c r="O26" s="132">
        <v>23.32</v>
      </c>
      <c r="P26" s="124" t="s">
        <v>1110</v>
      </c>
      <c r="Q26" s="125">
        <v>36.200000000000003</v>
      </c>
      <c r="R26" s="126">
        <v>4250</v>
      </c>
      <c r="S26" s="129">
        <v>354</v>
      </c>
      <c r="T26" s="129">
        <v>412</v>
      </c>
      <c r="U26" s="132">
        <v>9.59</v>
      </c>
      <c r="V26" s="133">
        <v>22.33</v>
      </c>
      <c r="W26" s="129">
        <v>221</v>
      </c>
      <c r="X26" s="127">
        <v>41.7</v>
      </c>
      <c r="Y26" s="127">
        <v>70</v>
      </c>
      <c r="Z26" s="134">
        <v>2.2000000000000002</v>
      </c>
      <c r="AA26" s="127">
        <v>48.9</v>
      </c>
      <c r="AB26" s="57">
        <v>25</v>
      </c>
      <c r="AC26" s="41">
        <v>28.7</v>
      </c>
      <c r="AD26" s="135">
        <v>1</v>
      </c>
      <c r="AE26" s="41">
        <v>1</v>
      </c>
      <c r="AF26" s="136">
        <v>1</v>
      </c>
      <c r="AG26" s="63">
        <v>1</v>
      </c>
      <c r="AH26" s="141">
        <v>18</v>
      </c>
    </row>
    <row r="27" spans="1:34" ht="13.5" customHeight="1">
      <c r="A27" s="124" t="s">
        <v>1111</v>
      </c>
      <c r="B27" s="125">
        <v>41.9</v>
      </c>
      <c r="C27" s="126">
        <v>260</v>
      </c>
      <c r="D27" s="126">
        <v>113</v>
      </c>
      <c r="E27" s="126">
        <v>9.4</v>
      </c>
      <c r="F27" s="126">
        <v>14.1</v>
      </c>
      <c r="G27" s="126">
        <v>9.4</v>
      </c>
      <c r="H27" s="127">
        <v>5.6</v>
      </c>
      <c r="I27" s="128">
        <v>53.3</v>
      </c>
      <c r="J27" s="127">
        <v>208.9</v>
      </c>
      <c r="K27" s="126" t="s">
        <v>1192</v>
      </c>
      <c r="L27" s="129">
        <v>62</v>
      </c>
      <c r="M27" s="130">
        <v>62</v>
      </c>
      <c r="N27" s="131">
        <v>0.90600000000000003</v>
      </c>
      <c r="O27" s="132">
        <v>21.65</v>
      </c>
      <c r="P27" s="124" t="s">
        <v>1111</v>
      </c>
      <c r="Q27" s="125">
        <v>41.9</v>
      </c>
      <c r="R27" s="126">
        <v>5740</v>
      </c>
      <c r="S27" s="129">
        <v>442</v>
      </c>
      <c r="T27" s="129">
        <v>514</v>
      </c>
      <c r="U27" s="127">
        <v>10.4</v>
      </c>
      <c r="V27" s="133">
        <v>26.08</v>
      </c>
      <c r="W27" s="129">
        <v>288</v>
      </c>
      <c r="X27" s="127">
        <v>51</v>
      </c>
      <c r="Y27" s="127">
        <v>85.9</v>
      </c>
      <c r="Z27" s="134">
        <v>2.3199999999999998</v>
      </c>
      <c r="AA27" s="127">
        <v>52.6</v>
      </c>
      <c r="AB27" s="57">
        <v>33.5</v>
      </c>
      <c r="AC27" s="41">
        <v>44.1</v>
      </c>
      <c r="AD27" s="135">
        <v>1</v>
      </c>
      <c r="AE27" s="41">
        <v>1</v>
      </c>
      <c r="AF27" s="136">
        <v>1</v>
      </c>
      <c r="AG27" s="63">
        <v>1</v>
      </c>
      <c r="AH27" s="141">
        <v>19</v>
      </c>
    </row>
    <row r="28" spans="1:34" ht="13.5" customHeight="1">
      <c r="A28" s="124" t="s">
        <v>1112</v>
      </c>
      <c r="B28" s="125">
        <v>47.9</v>
      </c>
      <c r="C28" s="126">
        <v>280</v>
      </c>
      <c r="D28" s="126">
        <v>119</v>
      </c>
      <c r="E28" s="126">
        <v>10.1</v>
      </c>
      <c r="F28" s="126">
        <v>15.2</v>
      </c>
      <c r="G28" s="126">
        <v>10.1</v>
      </c>
      <c r="H28" s="127">
        <v>6.1</v>
      </c>
      <c r="I28" s="128">
        <v>61</v>
      </c>
      <c r="J28" s="127">
        <v>225.1</v>
      </c>
      <c r="K28" s="126" t="s">
        <v>1192</v>
      </c>
      <c r="L28" s="129">
        <v>68</v>
      </c>
      <c r="M28" s="130">
        <v>68</v>
      </c>
      <c r="N28" s="131">
        <v>0.96599999999999997</v>
      </c>
      <c r="O28" s="132">
        <v>20.170000000000002</v>
      </c>
      <c r="P28" s="124" t="s">
        <v>1112</v>
      </c>
      <c r="Q28" s="125">
        <v>47.9</v>
      </c>
      <c r="R28" s="126">
        <v>7590</v>
      </c>
      <c r="S28" s="129">
        <v>542</v>
      </c>
      <c r="T28" s="129">
        <v>632</v>
      </c>
      <c r="U28" s="127">
        <v>11.1</v>
      </c>
      <c r="V28" s="133">
        <v>30.18</v>
      </c>
      <c r="W28" s="129">
        <v>364</v>
      </c>
      <c r="X28" s="127">
        <v>61.2</v>
      </c>
      <c r="Y28" s="129">
        <v>103</v>
      </c>
      <c r="Z28" s="134">
        <v>2.4500000000000002</v>
      </c>
      <c r="AA28" s="127">
        <v>56.4</v>
      </c>
      <c r="AB28" s="57">
        <v>44.2</v>
      </c>
      <c r="AC28" s="41">
        <v>64.599999999999994</v>
      </c>
      <c r="AD28" s="135">
        <v>1</v>
      </c>
      <c r="AE28" s="41">
        <v>1</v>
      </c>
      <c r="AF28" s="136">
        <v>1</v>
      </c>
      <c r="AG28" s="63">
        <v>1</v>
      </c>
      <c r="AH28" s="141">
        <v>20</v>
      </c>
    </row>
    <row r="29" spans="1:34" ht="13.5" customHeight="1">
      <c r="A29" s="124" t="s">
        <v>1113</v>
      </c>
      <c r="B29" s="125">
        <v>54.2</v>
      </c>
      <c r="C29" s="126">
        <v>300</v>
      </c>
      <c r="D29" s="126">
        <v>125</v>
      </c>
      <c r="E29" s="126">
        <v>10.8</v>
      </c>
      <c r="F29" s="126">
        <v>16.2</v>
      </c>
      <c r="G29" s="126">
        <v>10.8</v>
      </c>
      <c r="H29" s="127">
        <v>6.5</v>
      </c>
      <c r="I29" s="128">
        <v>69</v>
      </c>
      <c r="J29" s="127">
        <v>241.6</v>
      </c>
      <c r="K29" s="126" t="s">
        <v>1192</v>
      </c>
      <c r="L29" s="129">
        <v>70</v>
      </c>
      <c r="M29" s="130">
        <v>74</v>
      </c>
      <c r="N29" s="132">
        <v>1.03</v>
      </c>
      <c r="O29" s="132">
        <v>19.02</v>
      </c>
      <c r="P29" s="124" t="s">
        <v>1113</v>
      </c>
      <c r="Q29" s="125">
        <v>54.2</v>
      </c>
      <c r="R29" s="126">
        <v>9800</v>
      </c>
      <c r="S29" s="129">
        <v>653</v>
      </c>
      <c r="T29" s="129">
        <v>762</v>
      </c>
      <c r="U29" s="127">
        <v>11.9</v>
      </c>
      <c r="V29" s="133">
        <v>34.58</v>
      </c>
      <c r="W29" s="129">
        <v>451</v>
      </c>
      <c r="X29" s="127">
        <v>72.2</v>
      </c>
      <c r="Y29" s="129">
        <v>121</v>
      </c>
      <c r="Z29" s="134">
        <v>2.56</v>
      </c>
      <c r="AA29" s="127">
        <v>60.1</v>
      </c>
      <c r="AB29" s="57">
        <v>56.8</v>
      </c>
      <c r="AC29" s="41">
        <v>91.8</v>
      </c>
      <c r="AD29" s="135">
        <v>1</v>
      </c>
      <c r="AE29" s="41">
        <v>1</v>
      </c>
      <c r="AF29" s="136">
        <v>1</v>
      </c>
      <c r="AG29" s="63">
        <v>1</v>
      </c>
      <c r="AH29" s="141">
        <v>22</v>
      </c>
    </row>
    <row r="30" spans="1:34" ht="13.5" customHeight="1">
      <c r="A30" s="124" t="s">
        <v>755</v>
      </c>
      <c r="B30" s="125">
        <v>61</v>
      </c>
      <c r="C30" s="126">
        <v>320</v>
      </c>
      <c r="D30" s="126">
        <v>131</v>
      </c>
      <c r="E30" s="126">
        <v>11.5</v>
      </c>
      <c r="F30" s="126">
        <v>17.3</v>
      </c>
      <c r="G30" s="126">
        <v>11.5</v>
      </c>
      <c r="H30" s="127">
        <v>6.9</v>
      </c>
      <c r="I30" s="128">
        <v>77.7</v>
      </c>
      <c r="J30" s="127">
        <v>257.89999999999998</v>
      </c>
      <c r="K30" s="126" t="s">
        <v>1192</v>
      </c>
      <c r="L30" s="129">
        <v>70</v>
      </c>
      <c r="M30" s="130">
        <v>80</v>
      </c>
      <c r="N30" s="132">
        <v>1.0900000000000001</v>
      </c>
      <c r="O30" s="132">
        <v>17.87</v>
      </c>
      <c r="P30" s="124" t="s">
        <v>755</v>
      </c>
      <c r="Q30" s="125">
        <v>61</v>
      </c>
      <c r="R30" s="126">
        <v>12510</v>
      </c>
      <c r="S30" s="129">
        <v>782</v>
      </c>
      <c r="T30" s="129">
        <v>914</v>
      </c>
      <c r="U30" s="127">
        <v>12.7</v>
      </c>
      <c r="V30" s="133">
        <v>39.26</v>
      </c>
      <c r="W30" s="129">
        <v>555</v>
      </c>
      <c r="X30" s="127">
        <v>84.7</v>
      </c>
      <c r="Y30" s="126">
        <v>143</v>
      </c>
      <c r="Z30" s="134">
        <v>2.67</v>
      </c>
      <c r="AA30" s="127">
        <v>63.9</v>
      </c>
      <c r="AB30" s="57">
        <v>72.5</v>
      </c>
      <c r="AC30" s="41">
        <v>129</v>
      </c>
      <c r="AD30" s="135">
        <v>1</v>
      </c>
      <c r="AE30" s="41">
        <v>1</v>
      </c>
      <c r="AF30" s="136">
        <v>1</v>
      </c>
      <c r="AG30" s="63">
        <v>1</v>
      </c>
      <c r="AH30" s="141">
        <v>23</v>
      </c>
    </row>
    <row r="31" spans="1:34" ht="13.5" customHeight="1">
      <c r="A31" s="124" t="s">
        <v>756</v>
      </c>
      <c r="B31" s="125">
        <v>68</v>
      </c>
      <c r="C31" s="126">
        <v>340</v>
      </c>
      <c r="D31" s="126">
        <v>137</v>
      </c>
      <c r="E31" s="126">
        <v>12.2</v>
      </c>
      <c r="F31" s="126">
        <v>18.3</v>
      </c>
      <c r="G31" s="126">
        <v>12.2</v>
      </c>
      <c r="H31" s="127">
        <v>7.3</v>
      </c>
      <c r="I31" s="128">
        <v>86.7</v>
      </c>
      <c r="J31" s="127">
        <v>274.3</v>
      </c>
      <c r="K31" s="126" t="s">
        <v>1192</v>
      </c>
      <c r="L31" s="129">
        <v>78</v>
      </c>
      <c r="M31" s="130">
        <v>86</v>
      </c>
      <c r="N31" s="132">
        <v>1.1499999999999999</v>
      </c>
      <c r="O31" s="132">
        <v>16.899999999999999</v>
      </c>
      <c r="P31" s="124" t="s">
        <v>756</v>
      </c>
      <c r="Q31" s="125">
        <v>68</v>
      </c>
      <c r="R31" s="126">
        <v>15700</v>
      </c>
      <c r="S31" s="129">
        <v>923</v>
      </c>
      <c r="T31" s="129">
        <v>1080</v>
      </c>
      <c r="U31" s="127">
        <v>13.5</v>
      </c>
      <c r="V31" s="133">
        <v>44.27</v>
      </c>
      <c r="W31" s="129">
        <v>674</v>
      </c>
      <c r="X31" s="127">
        <v>98.4</v>
      </c>
      <c r="Y31" s="129">
        <v>166</v>
      </c>
      <c r="Z31" s="134">
        <v>2.8</v>
      </c>
      <c r="AA31" s="127">
        <v>67.599999999999994</v>
      </c>
      <c r="AB31" s="57">
        <v>90.4</v>
      </c>
      <c r="AC31" s="41">
        <v>176</v>
      </c>
      <c r="AD31" s="135">
        <v>1</v>
      </c>
      <c r="AE31" s="41">
        <v>1</v>
      </c>
      <c r="AF31" s="136">
        <v>1</v>
      </c>
      <c r="AG31" s="63">
        <v>1</v>
      </c>
      <c r="AH31" s="141">
        <v>24</v>
      </c>
    </row>
    <row r="32" spans="1:34" ht="13.5" customHeight="1">
      <c r="A32" s="124" t="s">
        <v>757</v>
      </c>
      <c r="B32" s="125">
        <v>76.099999999999994</v>
      </c>
      <c r="C32" s="126">
        <v>360</v>
      </c>
      <c r="D32" s="126">
        <v>143</v>
      </c>
      <c r="E32" s="126">
        <v>13</v>
      </c>
      <c r="F32" s="126">
        <v>19.5</v>
      </c>
      <c r="G32" s="126">
        <v>13</v>
      </c>
      <c r="H32" s="127">
        <v>7.8</v>
      </c>
      <c r="I32" s="128">
        <v>97</v>
      </c>
      <c r="J32" s="127">
        <v>290.2</v>
      </c>
      <c r="K32" s="126" t="s">
        <v>1192</v>
      </c>
      <c r="L32" s="129">
        <v>78</v>
      </c>
      <c r="M32" s="130">
        <v>92</v>
      </c>
      <c r="N32" s="132">
        <v>1.21</v>
      </c>
      <c r="O32" s="132">
        <v>15.89</v>
      </c>
      <c r="P32" s="124" t="s">
        <v>757</v>
      </c>
      <c r="Q32" s="125">
        <v>76.099999999999994</v>
      </c>
      <c r="R32" s="126">
        <v>19610</v>
      </c>
      <c r="S32" s="129">
        <v>1090</v>
      </c>
      <c r="T32" s="129">
        <v>1276</v>
      </c>
      <c r="U32" s="127">
        <v>14.2</v>
      </c>
      <c r="V32" s="133">
        <v>49.95</v>
      </c>
      <c r="W32" s="129">
        <v>818</v>
      </c>
      <c r="X32" s="127">
        <v>114</v>
      </c>
      <c r="Y32" s="129">
        <v>194</v>
      </c>
      <c r="Z32" s="134">
        <v>2.9</v>
      </c>
      <c r="AA32" s="127">
        <v>71.8</v>
      </c>
      <c r="AB32" s="56">
        <v>115</v>
      </c>
      <c r="AC32" s="41">
        <v>240</v>
      </c>
      <c r="AD32" s="135">
        <v>1</v>
      </c>
      <c r="AE32" s="41">
        <v>1</v>
      </c>
      <c r="AF32" s="136">
        <v>1</v>
      </c>
      <c r="AG32" s="63">
        <v>1</v>
      </c>
      <c r="AH32" s="141">
        <v>25</v>
      </c>
    </row>
    <row r="33" spans="1:34" ht="13.5" customHeight="1">
      <c r="A33" s="124" t="s">
        <v>758</v>
      </c>
      <c r="B33" s="125">
        <v>84</v>
      </c>
      <c r="C33" s="126">
        <v>380</v>
      </c>
      <c r="D33" s="126">
        <v>149</v>
      </c>
      <c r="E33" s="126">
        <v>13.7</v>
      </c>
      <c r="F33" s="126">
        <v>20.5</v>
      </c>
      <c r="G33" s="126">
        <v>13.7</v>
      </c>
      <c r="H33" s="127">
        <v>8.1999999999999993</v>
      </c>
      <c r="I33" s="138">
        <v>107</v>
      </c>
      <c r="J33" s="127">
        <v>306.7</v>
      </c>
      <c r="K33" s="126" t="s">
        <v>1199</v>
      </c>
      <c r="L33" s="129">
        <v>84</v>
      </c>
      <c r="M33" s="130">
        <v>86</v>
      </c>
      <c r="N33" s="132">
        <v>1.27</v>
      </c>
      <c r="O33" s="132">
        <v>15.12</v>
      </c>
      <c r="P33" s="124" t="s">
        <v>758</v>
      </c>
      <c r="Q33" s="125">
        <v>84</v>
      </c>
      <c r="R33" s="126">
        <v>24010</v>
      </c>
      <c r="S33" s="129">
        <v>1260</v>
      </c>
      <c r="T33" s="129">
        <v>1482</v>
      </c>
      <c r="U33" s="127">
        <v>15</v>
      </c>
      <c r="V33" s="133">
        <v>55.55</v>
      </c>
      <c r="W33" s="129">
        <v>975</v>
      </c>
      <c r="X33" s="127">
        <v>131</v>
      </c>
      <c r="Y33" s="129">
        <v>221</v>
      </c>
      <c r="Z33" s="134">
        <v>3.02</v>
      </c>
      <c r="AA33" s="127">
        <v>75.400000000000006</v>
      </c>
      <c r="AB33" s="56">
        <v>141</v>
      </c>
      <c r="AC33" s="41">
        <v>319</v>
      </c>
      <c r="AD33" s="135">
        <v>1</v>
      </c>
      <c r="AE33" s="41">
        <v>1</v>
      </c>
      <c r="AF33" s="136">
        <v>1</v>
      </c>
      <c r="AG33" s="63">
        <v>1</v>
      </c>
      <c r="AH33" s="141">
        <v>26</v>
      </c>
    </row>
    <row r="34" spans="1:34" ht="13.5" customHeight="1">
      <c r="A34" s="124" t="s">
        <v>759</v>
      </c>
      <c r="B34" s="125">
        <v>92.4</v>
      </c>
      <c r="C34" s="126">
        <v>400</v>
      </c>
      <c r="D34" s="126">
        <v>155</v>
      </c>
      <c r="E34" s="126">
        <v>14.4</v>
      </c>
      <c r="F34" s="126">
        <v>21.6</v>
      </c>
      <c r="G34" s="126">
        <v>14.4</v>
      </c>
      <c r="H34" s="127">
        <v>8.6</v>
      </c>
      <c r="I34" s="138">
        <v>118</v>
      </c>
      <c r="J34" s="127">
        <v>322.89999999999998</v>
      </c>
      <c r="K34" s="126" t="s">
        <v>1199</v>
      </c>
      <c r="L34" s="129">
        <v>86</v>
      </c>
      <c r="M34" s="130">
        <v>92</v>
      </c>
      <c r="N34" s="132">
        <v>1.33</v>
      </c>
      <c r="O34" s="132">
        <v>14.36</v>
      </c>
      <c r="P34" s="124" t="s">
        <v>759</v>
      </c>
      <c r="Q34" s="125">
        <v>92.4</v>
      </c>
      <c r="R34" s="126">
        <v>29210</v>
      </c>
      <c r="S34" s="126">
        <v>1460</v>
      </c>
      <c r="T34" s="126">
        <v>1714</v>
      </c>
      <c r="U34" s="127">
        <v>15.7</v>
      </c>
      <c r="V34" s="133">
        <v>61.69</v>
      </c>
      <c r="W34" s="129">
        <v>1160</v>
      </c>
      <c r="X34" s="129">
        <v>149</v>
      </c>
      <c r="Y34" s="129">
        <v>253</v>
      </c>
      <c r="Z34" s="134">
        <v>3.13</v>
      </c>
      <c r="AA34" s="127">
        <v>79.3</v>
      </c>
      <c r="AB34" s="56">
        <v>170</v>
      </c>
      <c r="AC34" s="41">
        <v>420</v>
      </c>
      <c r="AD34" s="135">
        <v>1</v>
      </c>
      <c r="AE34" s="41">
        <v>1</v>
      </c>
      <c r="AF34" s="136">
        <v>1</v>
      </c>
      <c r="AG34" s="63">
        <v>1</v>
      </c>
      <c r="AH34" s="141">
        <v>28</v>
      </c>
    </row>
    <row r="35" spans="1:34" ht="13.5" customHeight="1">
      <c r="A35" s="124" t="s">
        <v>760</v>
      </c>
      <c r="B35" s="130">
        <v>115</v>
      </c>
      <c r="C35" s="126">
        <v>450</v>
      </c>
      <c r="D35" s="126">
        <v>170</v>
      </c>
      <c r="E35" s="126">
        <v>16.2</v>
      </c>
      <c r="F35" s="126">
        <v>24.3</v>
      </c>
      <c r="G35" s="126">
        <v>16.2</v>
      </c>
      <c r="H35" s="127">
        <v>9.6999999999999993</v>
      </c>
      <c r="I35" s="138">
        <v>147</v>
      </c>
      <c r="J35" s="127">
        <v>363.6</v>
      </c>
      <c r="K35" s="126" t="s">
        <v>1199</v>
      </c>
      <c r="L35" s="129">
        <v>92</v>
      </c>
      <c r="M35" s="130">
        <v>106</v>
      </c>
      <c r="N35" s="132">
        <v>1.48</v>
      </c>
      <c r="O35" s="132">
        <v>12.83</v>
      </c>
      <c r="P35" s="124" t="s">
        <v>760</v>
      </c>
      <c r="Q35" s="130">
        <v>115</v>
      </c>
      <c r="R35" s="126">
        <v>45850</v>
      </c>
      <c r="S35" s="126">
        <v>2040</v>
      </c>
      <c r="T35" s="126">
        <v>2400</v>
      </c>
      <c r="U35" s="127">
        <v>17.7</v>
      </c>
      <c r="V35" s="133">
        <v>77.790000000000006</v>
      </c>
      <c r="W35" s="129">
        <v>1730</v>
      </c>
      <c r="X35" s="129">
        <v>203</v>
      </c>
      <c r="Y35" s="129">
        <v>345</v>
      </c>
      <c r="Z35" s="134">
        <v>3.43</v>
      </c>
      <c r="AA35" s="127">
        <v>88.9</v>
      </c>
      <c r="AB35" s="56">
        <v>267</v>
      </c>
      <c r="AC35" s="41">
        <v>791</v>
      </c>
      <c r="AD35" s="135">
        <v>1</v>
      </c>
      <c r="AE35" s="41">
        <v>1</v>
      </c>
      <c r="AF35" s="136">
        <v>1</v>
      </c>
      <c r="AG35" s="63">
        <v>1</v>
      </c>
      <c r="AH35" s="141">
        <v>29</v>
      </c>
    </row>
    <row r="36" spans="1:34" ht="13.5" customHeight="1">
      <c r="A36" s="124" t="s">
        <v>761</v>
      </c>
      <c r="B36" s="130">
        <v>141</v>
      </c>
      <c r="C36" s="126">
        <v>500</v>
      </c>
      <c r="D36" s="126">
        <v>185</v>
      </c>
      <c r="E36" s="126">
        <v>18</v>
      </c>
      <c r="F36" s="126">
        <v>27</v>
      </c>
      <c r="G36" s="126">
        <v>18</v>
      </c>
      <c r="H36" s="127">
        <v>10.8</v>
      </c>
      <c r="I36" s="138">
        <v>179</v>
      </c>
      <c r="J36" s="127">
        <v>404.3</v>
      </c>
      <c r="K36" s="126" t="s">
        <v>1259</v>
      </c>
      <c r="L36" s="129">
        <v>102</v>
      </c>
      <c r="M36" s="130">
        <v>110</v>
      </c>
      <c r="N36" s="132">
        <v>1.63</v>
      </c>
      <c r="O36" s="132">
        <v>11.6</v>
      </c>
      <c r="P36" s="124" t="s">
        <v>761</v>
      </c>
      <c r="Q36" s="130">
        <v>141</v>
      </c>
      <c r="R36" s="126">
        <v>68740</v>
      </c>
      <c r="S36" s="126">
        <v>2750</v>
      </c>
      <c r="T36" s="126">
        <v>3240</v>
      </c>
      <c r="U36" s="127">
        <v>19.600000000000001</v>
      </c>
      <c r="V36" s="133">
        <v>95.6</v>
      </c>
      <c r="W36" s="126">
        <v>2480</v>
      </c>
      <c r="X36" s="129">
        <v>268</v>
      </c>
      <c r="Y36" s="129">
        <v>456</v>
      </c>
      <c r="Z36" s="134">
        <v>3.72</v>
      </c>
      <c r="AA36" s="127">
        <v>98.5</v>
      </c>
      <c r="AB36" s="56">
        <v>402</v>
      </c>
      <c r="AC36" s="41">
        <v>1400</v>
      </c>
      <c r="AD36" s="135">
        <v>1</v>
      </c>
      <c r="AE36" s="41">
        <v>1</v>
      </c>
      <c r="AF36" s="136">
        <v>1</v>
      </c>
      <c r="AG36" s="63">
        <v>1</v>
      </c>
      <c r="AH36" s="141">
        <v>31</v>
      </c>
    </row>
    <row r="37" spans="1:34" ht="13.5" customHeight="1">
      <c r="A37" s="124" t="s">
        <v>762</v>
      </c>
      <c r="B37" s="130">
        <v>166</v>
      </c>
      <c r="C37" s="126">
        <v>550</v>
      </c>
      <c r="D37" s="126">
        <v>200</v>
      </c>
      <c r="E37" s="126">
        <v>19</v>
      </c>
      <c r="F37" s="126">
        <v>30</v>
      </c>
      <c r="G37" s="126">
        <v>19</v>
      </c>
      <c r="H37" s="127">
        <v>11.9</v>
      </c>
      <c r="I37" s="138">
        <v>212</v>
      </c>
      <c r="J37" s="127">
        <v>445.6</v>
      </c>
      <c r="K37" s="126" t="s">
        <v>1209</v>
      </c>
      <c r="L37" s="129">
        <v>112</v>
      </c>
      <c r="M37" s="130">
        <v>118</v>
      </c>
      <c r="N37" s="132">
        <v>1.8</v>
      </c>
      <c r="O37" s="132">
        <v>10.8</v>
      </c>
      <c r="P37" s="124" t="s">
        <v>762</v>
      </c>
      <c r="Q37" s="130">
        <v>166</v>
      </c>
      <c r="R37" s="126">
        <v>99180</v>
      </c>
      <c r="S37" s="126">
        <v>3610</v>
      </c>
      <c r="T37" s="126">
        <v>4240</v>
      </c>
      <c r="U37" s="127">
        <v>21.6</v>
      </c>
      <c r="V37" s="134">
        <v>111.3</v>
      </c>
      <c r="W37" s="126">
        <v>3490</v>
      </c>
      <c r="X37" s="129">
        <v>349</v>
      </c>
      <c r="Y37" s="129">
        <v>592</v>
      </c>
      <c r="Z37" s="134">
        <v>4.0199999999999996</v>
      </c>
      <c r="AA37" s="127">
        <v>107.3</v>
      </c>
      <c r="AB37" s="56">
        <v>544</v>
      </c>
      <c r="AC37" s="41">
        <v>2390</v>
      </c>
      <c r="AD37" s="135">
        <v>1</v>
      </c>
      <c r="AE37" s="41">
        <v>1</v>
      </c>
      <c r="AF37" s="136">
        <v>1</v>
      </c>
      <c r="AG37" s="63">
        <v>1</v>
      </c>
      <c r="AH37" s="141">
        <v>32</v>
      </c>
    </row>
    <row r="38" spans="1:34" ht="13.5" customHeight="1">
      <c r="A38" s="140"/>
      <c r="B38" s="141"/>
      <c r="C38" s="141"/>
      <c r="D38" s="141"/>
      <c r="E38" s="141"/>
      <c r="F38" s="141"/>
      <c r="G38" s="98"/>
      <c r="H38" s="98"/>
      <c r="I38" s="141"/>
      <c r="J38" s="141"/>
      <c r="K38" s="141"/>
      <c r="L38" s="141"/>
      <c r="M38" s="141"/>
      <c r="N38" s="141"/>
      <c r="O38" s="141"/>
      <c r="P38" s="140"/>
      <c r="Q38" s="141"/>
      <c r="R38" s="141"/>
      <c r="S38" s="141"/>
      <c r="T38" s="141"/>
      <c r="U38" s="141"/>
      <c r="V38" s="141"/>
      <c r="W38" s="141"/>
      <c r="X38" s="141"/>
      <c r="Y38" s="141"/>
      <c r="Z38" s="141"/>
      <c r="AA38" s="141"/>
      <c r="AB38" s="142"/>
      <c r="AC38" s="142"/>
      <c r="AD38" s="142"/>
      <c r="AE38" s="142"/>
      <c r="AF38" s="142"/>
      <c r="AG38" s="142"/>
      <c r="AH38" s="141"/>
    </row>
    <row r="39" spans="1:34" ht="13.5" customHeight="1">
      <c r="A39" s="140"/>
      <c r="B39" s="141"/>
      <c r="C39" s="141"/>
      <c r="D39" s="141"/>
      <c r="E39" s="141"/>
      <c r="F39" s="141"/>
      <c r="G39" s="98"/>
      <c r="H39" s="98"/>
      <c r="I39" s="141"/>
      <c r="J39" s="141"/>
      <c r="K39" s="141"/>
      <c r="L39" s="141"/>
      <c r="M39" s="141"/>
      <c r="N39" s="141"/>
      <c r="O39" s="141"/>
      <c r="P39" s="140"/>
      <c r="Q39" s="141"/>
      <c r="R39" s="141"/>
      <c r="S39" s="141"/>
      <c r="T39" s="141"/>
      <c r="U39" s="141"/>
      <c r="V39" s="141"/>
      <c r="W39" s="141"/>
      <c r="X39" s="141"/>
      <c r="Y39" s="141"/>
      <c r="Z39" s="141"/>
      <c r="AA39" s="141"/>
      <c r="AB39" s="142"/>
      <c r="AC39" s="142"/>
      <c r="AD39" s="142"/>
      <c r="AE39" s="142"/>
      <c r="AF39" s="142"/>
      <c r="AG39" s="142"/>
      <c r="AH39" s="141"/>
    </row>
    <row r="40" spans="1:34" ht="13.5" customHeight="1">
      <c r="A40" s="140"/>
      <c r="B40" s="141"/>
      <c r="C40" s="141"/>
      <c r="D40" s="141"/>
      <c r="E40" s="141"/>
      <c r="F40" s="141"/>
      <c r="G40" s="98"/>
      <c r="H40" s="98"/>
      <c r="I40" s="141"/>
      <c r="J40" s="141"/>
      <c r="K40" s="141"/>
      <c r="L40" s="141"/>
      <c r="M40" s="141"/>
      <c r="N40" s="141"/>
      <c r="O40" s="141"/>
      <c r="P40" s="140"/>
      <c r="Q40" s="141"/>
      <c r="R40" s="141"/>
      <c r="S40" s="141"/>
      <c r="T40" s="141"/>
      <c r="U40" s="141"/>
      <c r="V40" s="141"/>
      <c r="W40" s="141"/>
      <c r="X40" s="141"/>
      <c r="Y40" s="141"/>
      <c r="Z40" s="141"/>
      <c r="AA40" s="141"/>
      <c r="AB40" s="142"/>
      <c r="AC40" s="142"/>
      <c r="AD40" s="142"/>
      <c r="AE40" s="142"/>
      <c r="AF40" s="142"/>
      <c r="AG40" s="142"/>
      <c r="AH40" s="141"/>
    </row>
    <row r="41" spans="1:34" ht="13.5" customHeight="1">
      <c r="A41" s="140"/>
      <c r="B41" s="141"/>
      <c r="C41" s="141"/>
      <c r="D41" s="141"/>
      <c r="E41" s="141"/>
      <c r="F41" s="141"/>
      <c r="G41" s="98"/>
      <c r="H41" s="98"/>
      <c r="I41" s="141"/>
      <c r="J41" s="141"/>
      <c r="K41" s="141"/>
      <c r="L41" s="141"/>
      <c r="M41" s="141"/>
      <c r="N41" s="141"/>
      <c r="O41" s="141"/>
      <c r="P41" s="140"/>
      <c r="Q41" s="141"/>
      <c r="R41" s="141"/>
      <c r="S41" s="141"/>
      <c r="T41" s="141"/>
      <c r="U41" s="141"/>
      <c r="V41" s="141"/>
      <c r="W41" s="141"/>
      <c r="X41" s="141"/>
      <c r="Y41" s="141"/>
      <c r="Z41" s="141"/>
      <c r="AA41" s="141"/>
      <c r="AB41" s="142"/>
      <c r="AC41" s="142"/>
      <c r="AD41" s="142"/>
      <c r="AE41" s="142"/>
      <c r="AF41" s="142"/>
      <c r="AG41" s="142"/>
      <c r="AH41" s="141"/>
    </row>
    <row r="42" spans="1:34" ht="13.5" customHeight="1">
      <c r="A42" s="140"/>
      <c r="B42" s="141"/>
      <c r="C42" s="141"/>
      <c r="D42" s="141"/>
      <c r="E42" s="141"/>
      <c r="F42" s="141"/>
      <c r="G42" s="98"/>
      <c r="H42" s="98"/>
      <c r="I42" s="141"/>
      <c r="J42" s="141"/>
      <c r="K42" s="141"/>
      <c r="L42" s="141"/>
      <c r="M42" s="141"/>
      <c r="N42" s="141"/>
      <c r="O42" s="141"/>
      <c r="P42" s="140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2"/>
      <c r="AC42" s="142"/>
      <c r="AD42" s="142"/>
      <c r="AE42" s="142"/>
      <c r="AF42" s="142"/>
      <c r="AG42" s="142"/>
      <c r="AH42" s="141"/>
    </row>
    <row r="43" spans="1:34" ht="13.5" customHeight="1">
      <c r="A43" s="140"/>
      <c r="B43" s="141"/>
      <c r="C43" s="141"/>
      <c r="D43" s="141"/>
      <c r="E43" s="141"/>
      <c r="F43" s="141"/>
      <c r="G43" s="98"/>
      <c r="H43" s="98"/>
      <c r="I43" s="141"/>
      <c r="J43" s="141"/>
      <c r="K43" s="141"/>
      <c r="L43" s="141"/>
      <c r="M43" s="141"/>
      <c r="N43" s="141"/>
      <c r="O43" s="141"/>
      <c r="P43" s="140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2"/>
      <c r="AC43" s="142"/>
      <c r="AD43" s="142"/>
      <c r="AE43" s="142"/>
      <c r="AF43" s="142"/>
      <c r="AG43" s="142"/>
      <c r="AH43" s="141"/>
    </row>
    <row r="44" spans="1:34" ht="13.5" customHeight="1">
      <c r="A44" s="140"/>
      <c r="B44" s="141"/>
      <c r="C44" s="141"/>
      <c r="D44" s="141"/>
      <c r="E44" s="141"/>
      <c r="F44" s="141"/>
      <c r="G44" s="98"/>
      <c r="H44" s="98"/>
      <c r="I44" s="141"/>
      <c r="J44" s="141"/>
      <c r="K44" s="141"/>
      <c r="L44" s="141"/>
      <c r="M44" s="141"/>
      <c r="N44" s="141"/>
      <c r="O44" s="141"/>
      <c r="P44" s="140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2"/>
      <c r="AC44" s="142"/>
      <c r="AD44" s="142"/>
      <c r="AE44" s="142"/>
      <c r="AF44" s="142"/>
      <c r="AG44" s="142"/>
      <c r="AH44" s="141"/>
    </row>
    <row r="45" spans="1:34" ht="13.5" customHeight="1">
      <c r="A45" s="140"/>
      <c r="B45" s="141"/>
      <c r="C45" s="141"/>
      <c r="D45" s="141"/>
      <c r="E45" s="141"/>
      <c r="F45" s="141"/>
      <c r="G45" s="98"/>
      <c r="H45" s="98"/>
      <c r="I45" s="141"/>
      <c r="J45" s="141"/>
      <c r="K45" s="141"/>
      <c r="L45" s="141"/>
      <c r="M45" s="141"/>
      <c r="N45" s="141"/>
      <c r="O45" s="141"/>
      <c r="P45" s="140"/>
      <c r="Q45" s="143"/>
      <c r="R45" s="144"/>
      <c r="S45" s="144"/>
      <c r="T45" s="144"/>
      <c r="U45" s="144"/>
      <c r="V45" s="144"/>
      <c r="W45" s="143"/>
      <c r="X45" s="144"/>
      <c r="Y45" s="144"/>
      <c r="Z45" s="144"/>
      <c r="AA45" s="144"/>
      <c r="AB45" s="80"/>
      <c r="AC45" s="80"/>
      <c r="AD45" s="143"/>
      <c r="AE45" s="142"/>
      <c r="AF45" s="142"/>
      <c r="AG45" s="142"/>
      <c r="AH45" s="141"/>
    </row>
    <row r="46" spans="1:34" ht="13.5" customHeight="1">
      <c r="A46" s="140"/>
      <c r="B46" s="141"/>
      <c r="C46" s="141"/>
      <c r="D46" s="141"/>
      <c r="E46" s="141"/>
      <c r="F46" s="141"/>
      <c r="G46" s="98"/>
      <c r="H46" s="98"/>
      <c r="I46" s="141"/>
      <c r="J46" s="141"/>
      <c r="K46" s="141"/>
      <c r="L46" s="141"/>
      <c r="M46" s="141"/>
      <c r="N46" s="141"/>
      <c r="O46" s="141"/>
      <c r="P46" s="140"/>
      <c r="Q46" s="143"/>
      <c r="R46" s="144"/>
      <c r="S46" s="144"/>
      <c r="T46" s="144"/>
      <c r="U46" s="144"/>
      <c r="V46" s="144"/>
      <c r="W46" s="143"/>
      <c r="X46" s="144"/>
      <c r="Y46" s="144"/>
      <c r="Z46" s="144"/>
      <c r="AA46" s="144"/>
      <c r="AB46" s="80"/>
      <c r="AC46" s="80"/>
      <c r="AD46" s="143"/>
      <c r="AE46" s="142"/>
      <c r="AF46" s="142"/>
      <c r="AG46" s="142"/>
      <c r="AH46" s="141"/>
    </row>
    <row r="47" spans="1:34" ht="13.5" customHeight="1">
      <c r="A47" s="140"/>
      <c r="B47" s="141"/>
      <c r="C47" s="141"/>
      <c r="D47" s="141"/>
      <c r="E47" s="141"/>
      <c r="F47" s="141"/>
      <c r="G47" s="98"/>
      <c r="H47" s="98"/>
      <c r="I47" s="141"/>
      <c r="J47" s="141"/>
      <c r="K47" s="141"/>
      <c r="L47" s="141"/>
      <c r="M47" s="141"/>
      <c r="N47" s="141"/>
      <c r="O47" s="141"/>
      <c r="P47" s="140"/>
      <c r="Q47" s="143"/>
      <c r="R47" s="144"/>
      <c r="S47" s="144"/>
      <c r="T47" s="144"/>
      <c r="U47" s="144"/>
      <c r="V47" s="144"/>
      <c r="W47" s="143"/>
      <c r="X47" s="144"/>
      <c r="Y47" s="144"/>
      <c r="Z47" s="144"/>
      <c r="AA47" s="144"/>
      <c r="AB47" s="80"/>
      <c r="AC47" s="80"/>
      <c r="AD47" s="143"/>
      <c r="AE47" s="142"/>
      <c r="AF47" s="142"/>
      <c r="AG47" s="142"/>
      <c r="AH47" s="141"/>
    </row>
    <row r="48" spans="1:34" ht="13.5" customHeight="1">
      <c r="Q48" s="143"/>
      <c r="R48" s="144"/>
      <c r="S48" s="144"/>
      <c r="T48" s="144"/>
      <c r="U48" s="144"/>
      <c r="V48" s="144"/>
      <c r="W48" s="143"/>
      <c r="X48" s="144"/>
      <c r="Y48" s="144"/>
      <c r="Z48" s="144"/>
      <c r="AA48" s="144"/>
      <c r="AB48" s="80"/>
      <c r="AC48" s="80"/>
      <c r="AD48" s="143"/>
      <c r="AH48" s="141"/>
    </row>
    <row r="49" spans="34:34" ht="13.5" customHeight="1">
      <c r="AH49" s="141"/>
    </row>
    <row r="50" spans="34:34" ht="13.5" customHeight="1">
      <c r="AH50" s="141"/>
    </row>
    <row r="51" spans="34:34" ht="13.5" customHeight="1"/>
    <row r="52" spans="34:34" ht="13.5" customHeight="1"/>
    <row r="53" spans="34:34" ht="13.5" customHeight="1"/>
    <row r="54" spans="34:34" ht="13.5" customHeight="1"/>
    <row r="55" spans="34:34" ht="13.5" customHeight="1"/>
    <row r="56" spans="34:34" ht="13.5" customHeight="1"/>
    <row r="57" spans="34:34" ht="13.5" customHeight="1"/>
    <row r="58" spans="34:34" ht="13.5" customHeight="1"/>
    <row r="59" spans="34:34" ht="13.5" customHeight="1"/>
    <row r="60" spans="34:34" ht="13.5" customHeight="1"/>
    <row r="61" spans="34:34" ht="13.5" customHeight="1"/>
    <row r="62" spans="34:34" ht="13.5" customHeight="1"/>
    <row r="63" spans="34:34" ht="13.5" customHeight="1"/>
    <row r="64" spans="34:34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  <row r="98" ht="13.5" customHeight="1"/>
    <row r="99" ht="13.5" customHeight="1"/>
    <row r="100" ht="13.5" customHeight="1"/>
    <row r="101" ht="13.5" customHeight="1"/>
    <row r="102" ht="13.5" customHeight="1"/>
    <row r="103" ht="13.5" customHeight="1"/>
    <row r="104" ht="13.5" customHeight="1"/>
    <row r="105" ht="13.5" customHeight="1"/>
    <row r="106" ht="13.5" customHeight="1"/>
    <row r="107" ht="13.5" customHeight="1"/>
    <row r="108" ht="13.5" customHeight="1"/>
    <row r="109" ht="13.5" customHeight="1"/>
    <row r="110" ht="13.5" customHeight="1"/>
    <row r="111" ht="13.5" customHeight="1"/>
    <row r="112" ht="13.5" customHeight="1"/>
    <row r="113" ht="13.5" customHeight="1"/>
    <row r="114" ht="13.5" customHeight="1"/>
    <row r="115" ht="13.5" customHeight="1"/>
    <row r="116" ht="13.5" customHeight="1"/>
    <row r="117" ht="13.5" customHeight="1"/>
    <row r="118" ht="13.5" customHeight="1"/>
    <row r="119" ht="13.5" customHeight="1"/>
    <row r="120" ht="13.5" customHeight="1"/>
    <row r="121" ht="13.5" customHeight="1"/>
    <row r="122" ht="13.5" customHeight="1"/>
    <row r="123" ht="13.5" customHeight="1"/>
    <row r="124" ht="13.5" customHeight="1"/>
    <row r="125" ht="13.5" customHeight="1"/>
    <row r="126" ht="13.5" customHeight="1"/>
    <row r="127" ht="13.5" customHeight="1"/>
    <row r="128" ht="13.5" customHeight="1"/>
    <row r="129" ht="13.5" customHeight="1"/>
    <row r="130" ht="13.5" customHeight="1"/>
    <row r="131" ht="13.5" customHeight="1"/>
    <row r="132" ht="13.5" customHeight="1"/>
    <row r="133" ht="13.5" customHeight="1"/>
    <row r="134" ht="13.5" customHeight="1"/>
    <row r="135" ht="13.5" customHeight="1"/>
    <row r="136" ht="13.5" customHeight="1"/>
    <row r="137" ht="13.5" customHeight="1"/>
    <row r="138" ht="13.5" customHeight="1"/>
    <row r="139" ht="13.5" customHeight="1"/>
    <row r="140" ht="13.5" customHeight="1"/>
    <row r="141" ht="13.5" customHeight="1"/>
    <row r="142" ht="13.5" customHeight="1"/>
    <row r="143" ht="13.5" customHeight="1"/>
    <row r="144" ht="13.5" customHeight="1"/>
    <row r="145" ht="13.5" customHeight="1"/>
    <row r="146" ht="13.5" customHeight="1"/>
    <row r="147" ht="13.5" customHeight="1"/>
    <row r="148" ht="13.5" customHeight="1"/>
    <row r="149" ht="13.5" customHeight="1"/>
    <row r="150" ht="13.5" customHeight="1"/>
    <row r="151" ht="13.5" customHeight="1"/>
    <row r="152" ht="13.5" customHeight="1"/>
    <row r="153" ht="13.5" customHeight="1"/>
    <row r="154" ht="13.5" customHeight="1"/>
    <row r="155" ht="13.5" customHeight="1"/>
    <row r="156" ht="13.5" customHeight="1"/>
    <row r="157" ht="13.5" customHeight="1"/>
    <row r="158" ht="13.5" customHeight="1"/>
    <row r="159" ht="13.5" customHeight="1"/>
    <row r="160" ht="13.5" customHeight="1"/>
    <row r="161" ht="13.5" customHeight="1"/>
    <row r="162" ht="13.5" customHeight="1"/>
    <row r="163" ht="13.5" customHeight="1"/>
    <row r="164" ht="13.5" customHeight="1"/>
    <row r="165" ht="13.5" customHeight="1"/>
    <row r="166" ht="13.5" customHeight="1"/>
    <row r="167" ht="13.5" customHeight="1"/>
    <row r="168" ht="13.5" customHeight="1"/>
    <row r="169" ht="13.5" customHeight="1"/>
    <row r="170" ht="13.5" customHeight="1"/>
    <row r="171" ht="13.5" customHeight="1"/>
    <row r="172" ht="13.5" customHeight="1"/>
    <row r="173" ht="13.5" customHeight="1"/>
    <row r="174" ht="13.5" customHeight="1"/>
    <row r="175" ht="13.5" customHeight="1"/>
    <row r="176" ht="13.5" customHeight="1"/>
    <row r="177" ht="13.5" customHeight="1"/>
    <row r="178" ht="13.5" customHeight="1"/>
    <row r="179" ht="13.5" customHeight="1"/>
    <row r="180" ht="13.5" customHeight="1"/>
    <row r="181" ht="13.5" customHeight="1"/>
    <row r="182" ht="13.5" customHeight="1"/>
    <row r="183" ht="13.5" customHeight="1"/>
    <row r="184" ht="13.5" customHeight="1"/>
    <row r="185" ht="13.5" customHeight="1"/>
    <row r="186" ht="13.5" customHeight="1"/>
    <row r="187" ht="13.5" customHeight="1"/>
    <row r="188" ht="13.5" customHeight="1"/>
    <row r="189" ht="13.5" customHeight="1"/>
    <row r="190" ht="13.5" customHeight="1"/>
    <row r="191" ht="13.5" customHeight="1"/>
    <row r="192" ht="13.5" customHeight="1"/>
    <row r="193" ht="13.5" customHeight="1"/>
    <row r="194" ht="13.5" customHeight="1"/>
    <row r="195" ht="13.5" customHeight="1"/>
    <row r="196" ht="13.5" customHeight="1"/>
    <row r="197" ht="13.5" customHeight="1"/>
    <row r="198" ht="13.5" customHeight="1"/>
    <row r="199" ht="13.5" customHeight="1"/>
    <row r="200" ht="13.5" customHeight="1"/>
    <row r="201" ht="13.5" customHeight="1"/>
    <row r="202" ht="13.5" customHeight="1"/>
    <row r="203" ht="13.5" customHeight="1"/>
    <row r="204" ht="13.5" customHeight="1"/>
    <row r="205" ht="13.5" customHeight="1"/>
    <row r="206" ht="13.5" customHeight="1"/>
    <row r="207" ht="13.5" customHeight="1"/>
    <row r="208" ht="13.5" customHeight="1"/>
    <row r="209" ht="13.5" customHeight="1"/>
    <row r="210" ht="13.5" customHeight="1"/>
    <row r="211" ht="13.5" customHeight="1"/>
    <row r="212" ht="13.5" customHeight="1"/>
    <row r="213" ht="13.5" customHeight="1"/>
    <row r="214" ht="13.5" customHeight="1"/>
    <row r="215" ht="13.5" customHeight="1"/>
    <row r="216" ht="13.5" customHeight="1"/>
    <row r="217" ht="13.5" customHeight="1"/>
    <row r="218" ht="13.5" customHeight="1"/>
    <row r="219" ht="13.5" customHeight="1"/>
    <row r="220" ht="13.5" customHeight="1"/>
    <row r="221" ht="13.5" customHeight="1"/>
    <row r="222" ht="13.5" customHeight="1"/>
    <row r="223" ht="13.5" customHeight="1"/>
    <row r="224" ht="13.5" customHeight="1"/>
    <row r="225" ht="13.5" customHeight="1"/>
    <row r="226" ht="13.5" customHeight="1"/>
    <row r="227" ht="13.5" customHeight="1"/>
    <row r="228" ht="13.5" customHeight="1"/>
    <row r="229" ht="13.5" customHeight="1"/>
    <row r="230" ht="13.5" customHeight="1"/>
    <row r="231" ht="13.5" customHeight="1"/>
    <row r="232" ht="13.5" customHeight="1"/>
    <row r="233" ht="13.5" customHeight="1"/>
    <row r="234" ht="13.5" customHeight="1"/>
    <row r="235" ht="13.5" customHeight="1"/>
    <row r="236" ht="13.5" customHeight="1"/>
    <row r="237" ht="13.5" customHeight="1"/>
    <row r="238" ht="13.5" customHeight="1"/>
    <row r="239" ht="13.5" customHeight="1"/>
    <row r="240" ht="13.5" customHeight="1"/>
    <row r="241" ht="13.5" customHeight="1"/>
    <row r="242" ht="13.5" customHeight="1"/>
    <row r="243" ht="13.5" customHeight="1"/>
    <row r="244" ht="13.5" customHeight="1"/>
    <row r="245" ht="13.5" customHeight="1"/>
    <row r="246" ht="13.5" customHeight="1"/>
    <row r="247" ht="13.5" customHeight="1"/>
    <row r="248" ht="13.5" customHeight="1"/>
    <row r="249" ht="13.5" customHeight="1"/>
    <row r="250" ht="13.5" customHeight="1"/>
    <row r="251" ht="13.5" customHeight="1"/>
    <row r="252" ht="13.5" customHeight="1"/>
    <row r="253" ht="13.5" customHeight="1"/>
    <row r="254" ht="13.5" customHeight="1"/>
    <row r="255" ht="13.5" customHeight="1"/>
    <row r="256" ht="13.5" customHeight="1"/>
    <row r="257" ht="13.5" customHeight="1"/>
    <row r="258" ht="13.5" customHeight="1"/>
    <row r="259" ht="13.5" customHeight="1"/>
    <row r="260" ht="13.5" customHeight="1"/>
    <row r="261" ht="13.5" customHeight="1"/>
    <row r="262" ht="13.5" customHeight="1"/>
    <row r="263" ht="13.5" customHeight="1"/>
    <row r="264" ht="13.5" customHeight="1"/>
    <row r="265" ht="13.5" customHeight="1"/>
    <row r="266" ht="13.5" customHeight="1"/>
    <row r="267" ht="13.5" customHeight="1"/>
    <row r="268" ht="13.5" customHeight="1"/>
    <row r="269" ht="13.5" customHeight="1"/>
    <row r="270" ht="13.5" customHeight="1"/>
    <row r="271" ht="13.5" customHeight="1"/>
    <row r="272" ht="13.5" customHeight="1"/>
    <row r="273" ht="13.5" customHeight="1"/>
    <row r="274" ht="13.5" customHeight="1"/>
    <row r="275" ht="13.5" customHeight="1"/>
    <row r="276" ht="13.5" customHeight="1"/>
    <row r="277" ht="13.5" customHeight="1"/>
    <row r="278" ht="13.5" customHeight="1"/>
    <row r="279" ht="13.5" customHeight="1"/>
    <row r="280" ht="13.5" customHeight="1"/>
    <row r="281" ht="13.5" customHeight="1"/>
    <row r="282" ht="13.5" customHeight="1"/>
    <row r="283" ht="13.5" customHeight="1"/>
    <row r="284" ht="13.5" customHeight="1"/>
    <row r="285" ht="13.5" customHeight="1"/>
    <row r="286" ht="13.5" customHeight="1"/>
    <row r="287" ht="13.5" customHeight="1"/>
    <row r="288" ht="13.5" customHeight="1"/>
    <row r="289" ht="13.5" customHeight="1"/>
    <row r="290" ht="13.5" customHeight="1"/>
    <row r="291" ht="13.5" customHeight="1"/>
    <row r="292" ht="13.5" customHeight="1"/>
    <row r="293" ht="13.5" customHeight="1"/>
    <row r="294" ht="13.5" customHeight="1"/>
    <row r="295" ht="13.5" customHeight="1"/>
    <row r="296" ht="13.5" customHeight="1"/>
    <row r="297" ht="13.5" customHeight="1"/>
    <row r="298" ht="13.5" customHeight="1"/>
    <row r="299" ht="13.5" customHeight="1"/>
    <row r="300" ht="13.5" customHeight="1"/>
    <row r="301" ht="13.5" customHeight="1"/>
    <row r="302" ht="13.5" customHeight="1"/>
    <row r="303" ht="13.5" customHeight="1"/>
    <row r="304" ht="13.5" customHeight="1"/>
    <row r="305" ht="13.5" customHeight="1"/>
    <row r="306" ht="13.5" customHeight="1"/>
    <row r="307" ht="13.5" customHeight="1"/>
    <row r="308" ht="13.5" customHeight="1"/>
    <row r="309" ht="13.5" customHeight="1"/>
    <row r="310" ht="13.5" customHeight="1"/>
    <row r="311" ht="13.5" customHeight="1"/>
    <row r="312" ht="13.5" customHeight="1"/>
    <row r="313" ht="13.5" customHeight="1"/>
    <row r="314" ht="13.5" customHeight="1"/>
    <row r="315" ht="13.5" customHeight="1"/>
    <row r="316" ht="13.5" customHeight="1"/>
    <row r="317" ht="13.5" customHeight="1"/>
    <row r="318" ht="13.5" customHeight="1"/>
    <row r="319" ht="13.5" customHeight="1"/>
    <row r="320" ht="13.5" customHeight="1"/>
    <row r="321" ht="13.5" customHeight="1"/>
    <row r="322" ht="13.5" customHeight="1"/>
    <row r="323" ht="13.5" customHeight="1"/>
    <row r="324" ht="13.5" customHeight="1"/>
    <row r="325" ht="13.5" customHeight="1"/>
  </sheetData>
  <phoneticPr fontId="0" type="noConversion"/>
  <pageMargins left="0.75" right="0.75" top="1" bottom="1" header="0.4921259845" footer="0.4921259845"/>
  <pageSetup paperSize="9" scale="63" orientation="landscape" horizontalDpi="4294967292" verticalDpi="4294967292" r:id="rId1"/>
  <headerFooter alignWithMargins="0">
    <oddFooter>&amp;LLe &amp;D&amp;CProfilés &amp;A du &amp;F&amp;RPage &amp;P sur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6"/>
  <dimension ref="A1:AK321"/>
  <sheetViews>
    <sheetView workbookViewId="0">
      <selection activeCell="A8" sqref="A8:AJ8"/>
    </sheetView>
  </sheetViews>
  <sheetFormatPr defaultColWidth="10.85546875" defaultRowHeight="14.1" customHeight="1"/>
  <cols>
    <col min="1" max="1" width="14.5703125" style="8" customWidth="1"/>
    <col min="2" max="2" width="5.7109375" style="9" customWidth="1"/>
    <col min="3" max="3" width="5.140625" style="10" customWidth="1"/>
    <col min="4" max="4" width="4.140625" style="10" customWidth="1"/>
    <col min="5" max="5" width="4.7109375" style="11" customWidth="1"/>
    <col min="6" max="6" width="5.7109375" style="11" customWidth="1"/>
    <col min="7" max="7" width="3.85546875" style="10" customWidth="1"/>
    <col min="8" max="8" width="7.7109375" style="10" customWidth="1"/>
    <col min="9" max="10" width="6.28515625" style="10" customWidth="1"/>
    <col min="11" max="11" width="4.42578125" style="10" customWidth="1"/>
    <col min="12" max="12" width="5.7109375" style="9" customWidth="1"/>
    <col min="13" max="13" width="6" style="10" customWidth="1"/>
    <col min="14" max="15" width="6.28515625" style="10" customWidth="1"/>
    <col min="16" max="16" width="11.85546875" style="8" customWidth="1"/>
    <col min="17" max="17" width="5.7109375" style="9" customWidth="1"/>
    <col min="18" max="18" width="7.28515625" style="10" customWidth="1"/>
    <col min="19" max="20" width="5.42578125" style="10" customWidth="1"/>
    <col min="21" max="21" width="4.85546875" style="10" customWidth="1"/>
    <col min="22" max="22" width="5.7109375" style="10" customWidth="1"/>
    <col min="23" max="23" width="7.85546875" style="10" customWidth="1"/>
    <col min="24" max="25" width="6.42578125" style="10" customWidth="1"/>
    <col min="26" max="26" width="4.85546875" style="10" customWidth="1"/>
    <col min="27" max="27" width="5.7109375" style="10" customWidth="1"/>
    <col min="28" max="29" width="6.85546875" style="10" customWidth="1"/>
    <col min="30" max="35" width="3.85546875" style="10" customWidth="1"/>
    <col min="36" max="36" width="2.42578125" style="12" customWidth="1"/>
    <col min="37" max="16384" width="10.85546875" style="10"/>
  </cols>
  <sheetData>
    <row r="1" spans="1:37" ht="14.1" customHeight="1">
      <c r="A1" s="4" t="s">
        <v>1359</v>
      </c>
    </row>
    <row r="2" spans="1:37" s="4" customFormat="1" ht="18.75" customHeight="1">
      <c r="A2" s="1"/>
      <c r="B2" s="2"/>
      <c r="C2" s="2"/>
      <c r="D2" s="2"/>
      <c r="E2" s="1" t="s">
        <v>763</v>
      </c>
      <c r="F2" s="3"/>
      <c r="G2" s="3"/>
      <c r="H2" s="3"/>
      <c r="I2" s="2"/>
      <c r="J2" s="2"/>
      <c r="K2" s="1" t="s">
        <v>764</v>
      </c>
      <c r="L2" s="3"/>
      <c r="M2" s="3"/>
      <c r="Q2" s="5"/>
      <c r="AJ2" s="6"/>
    </row>
    <row r="3" spans="1:37" s="4" customFormat="1" ht="18.75" customHeight="1">
      <c r="A3" s="1" t="s">
        <v>1238</v>
      </c>
      <c r="B3" s="2"/>
      <c r="C3" s="2"/>
      <c r="D3" s="2"/>
      <c r="E3" s="1" t="s">
        <v>1088</v>
      </c>
      <c r="F3" s="3"/>
      <c r="G3" s="3"/>
      <c r="H3" s="3"/>
      <c r="I3" s="2"/>
      <c r="J3" s="2"/>
      <c r="K3" s="1" t="s">
        <v>1237</v>
      </c>
      <c r="L3" s="3"/>
      <c r="M3" s="3"/>
      <c r="Q3" s="5"/>
      <c r="AJ3" s="6"/>
    </row>
    <row r="4" spans="1:37" s="4" customFormat="1" ht="14.1" customHeight="1">
      <c r="A4" s="4" t="s">
        <v>972</v>
      </c>
      <c r="E4" s="4" t="s">
        <v>973</v>
      </c>
      <c r="F4" s="3"/>
      <c r="G4" s="3"/>
      <c r="H4" s="7"/>
      <c r="K4" s="4" t="s">
        <v>974</v>
      </c>
      <c r="L4" s="3"/>
      <c r="M4" s="3"/>
      <c r="Q4" s="5"/>
      <c r="AJ4" s="6"/>
    </row>
    <row r="5" spans="1:37" s="4" customFormat="1" ht="18.75" customHeight="1">
      <c r="A5" s="1"/>
      <c r="B5" s="2"/>
      <c r="C5" s="2"/>
      <c r="D5" s="2"/>
      <c r="E5" s="1"/>
      <c r="F5" s="3"/>
      <c r="G5" s="3"/>
      <c r="H5" s="3"/>
      <c r="I5" s="2"/>
      <c r="J5" s="2"/>
      <c r="K5" s="1"/>
      <c r="L5" s="3"/>
      <c r="M5" s="3"/>
      <c r="Q5" s="5"/>
      <c r="AJ5" s="6"/>
    </row>
    <row r="6" spans="1:37" s="4" customFormat="1" ht="18.75" customHeight="1">
      <c r="A6" s="1"/>
      <c r="B6" s="2"/>
      <c r="C6" s="2"/>
      <c r="D6" s="2"/>
      <c r="E6" s="1"/>
      <c r="F6" s="3"/>
      <c r="G6" s="3"/>
      <c r="H6" s="3"/>
      <c r="I6" s="2"/>
      <c r="J6" s="2"/>
      <c r="K6" s="1"/>
      <c r="L6" s="3"/>
      <c r="M6" s="3"/>
      <c r="Q6" s="5"/>
      <c r="AJ6" s="6"/>
    </row>
    <row r="7" spans="1:37" s="4" customFormat="1" ht="18.75" customHeight="1">
      <c r="A7" s="1"/>
      <c r="B7" s="2"/>
      <c r="C7" s="2"/>
      <c r="D7" s="2"/>
      <c r="E7" s="1"/>
      <c r="F7" s="3"/>
      <c r="G7" s="3"/>
      <c r="H7" s="3"/>
      <c r="I7" s="2"/>
      <c r="J7" s="2"/>
      <c r="K7" s="1"/>
      <c r="L7" s="3"/>
      <c r="M7" s="3"/>
      <c r="Q7" s="5"/>
      <c r="AJ7" s="6"/>
    </row>
    <row r="8" spans="1:37" s="4" customFormat="1" ht="18.75" customHeight="1"/>
    <row r="9" spans="1:37" ht="14.1" customHeight="1" thickBot="1"/>
    <row r="10" spans="1:37" s="4" customFormat="1" ht="14.1" customHeight="1" thickTop="1">
      <c r="A10" s="13"/>
      <c r="B10" s="14"/>
      <c r="C10" s="15"/>
      <c r="D10" s="15"/>
      <c r="E10" s="15"/>
      <c r="F10" s="15"/>
      <c r="G10" s="14"/>
      <c r="H10" s="14"/>
      <c r="I10" s="15"/>
      <c r="J10" s="15"/>
      <c r="K10" s="15"/>
      <c r="L10" s="16"/>
      <c r="M10" s="14"/>
      <c r="N10" s="15"/>
      <c r="O10" s="15"/>
      <c r="P10" s="13"/>
      <c r="Q10" s="17"/>
      <c r="R10" s="15"/>
      <c r="S10" s="15"/>
      <c r="T10" s="15"/>
      <c r="U10" s="15"/>
      <c r="V10" s="14"/>
      <c r="W10" s="15"/>
      <c r="X10" s="15"/>
      <c r="Y10" s="15"/>
      <c r="Z10" s="14"/>
      <c r="AA10" s="15"/>
      <c r="AB10" s="15"/>
      <c r="AC10" s="18"/>
      <c r="AD10" s="19"/>
      <c r="AE10" s="20"/>
      <c r="AF10" s="20" t="s">
        <v>1125</v>
      </c>
      <c r="AG10" s="20"/>
      <c r="AH10" s="20"/>
      <c r="AI10" s="21"/>
      <c r="AJ10" s="22" t="s">
        <v>1126</v>
      </c>
    </row>
    <row r="11" spans="1:37" s="4" customFormat="1" ht="14.1" customHeight="1">
      <c r="A11" s="23" t="s">
        <v>1127</v>
      </c>
      <c r="B11" s="24"/>
      <c r="C11" s="25"/>
      <c r="D11" s="25"/>
      <c r="E11" s="25"/>
      <c r="F11" s="25"/>
      <c r="G11" s="24"/>
      <c r="H11" s="24"/>
      <c r="I11" s="25"/>
      <c r="J11" s="25"/>
      <c r="K11" s="25"/>
      <c r="L11" s="26"/>
      <c r="M11" s="24"/>
      <c r="N11" s="25"/>
      <c r="O11" s="25"/>
      <c r="P11" s="23" t="s">
        <v>1127</v>
      </c>
      <c r="Q11" s="27"/>
      <c r="R11" s="25"/>
      <c r="S11" s="25"/>
      <c r="T11" s="25"/>
      <c r="U11" s="25"/>
      <c r="V11" s="24"/>
      <c r="W11" s="25"/>
      <c r="X11" s="25"/>
      <c r="Y11" s="25"/>
      <c r="Z11" s="24"/>
      <c r="AA11" s="25"/>
      <c r="AB11" s="25"/>
      <c r="AC11" s="28"/>
      <c r="AD11" s="29"/>
      <c r="AE11" s="30"/>
      <c r="AF11" s="31"/>
      <c r="AG11" s="30"/>
      <c r="AH11" s="30"/>
      <c r="AI11" s="32"/>
      <c r="AJ11" s="22" t="s">
        <v>1128</v>
      </c>
    </row>
    <row r="12" spans="1:37" s="4" customFormat="1" ht="14.1" customHeight="1">
      <c r="A12" s="23" t="s">
        <v>765</v>
      </c>
      <c r="B12" s="24" t="s">
        <v>1129</v>
      </c>
      <c r="C12" s="25" t="s">
        <v>1130</v>
      </c>
      <c r="D12" s="25" t="s">
        <v>1131</v>
      </c>
      <c r="E12" s="25" t="s">
        <v>1033</v>
      </c>
      <c r="F12" s="25" t="s">
        <v>1034</v>
      </c>
      <c r="G12" s="24" t="s">
        <v>1134</v>
      </c>
      <c r="H12" s="24" t="s">
        <v>1135</v>
      </c>
      <c r="I12" s="25" t="s">
        <v>1035</v>
      </c>
      <c r="J12" s="25" t="s">
        <v>1137</v>
      </c>
      <c r="K12" s="25" t="s">
        <v>1138</v>
      </c>
      <c r="L12" s="33" t="s">
        <v>1036</v>
      </c>
      <c r="M12" s="24" t="s">
        <v>1037</v>
      </c>
      <c r="N12" s="25" t="s">
        <v>1038</v>
      </c>
      <c r="O12" s="25" t="s">
        <v>1039</v>
      </c>
      <c r="P12" s="23" t="s">
        <v>766</v>
      </c>
      <c r="Q12" s="27" t="s">
        <v>1129</v>
      </c>
      <c r="R12" s="25" t="s">
        <v>1040</v>
      </c>
      <c r="S12" s="34" t="s">
        <v>1144</v>
      </c>
      <c r="T12" s="34" t="s">
        <v>1145</v>
      </c>
      <c r="U12" s="25" t="s">
        <v>1041</v>
      </c>
      <c r="V12" s="24" t="s">
        <v>1042</v>
      </c>
      <c r="W12" s="25" t="s">
        <v>1043</v>
      </c>
      <c r="X12" s="34" t="s">
        <v>1149</v>
      </c>
      <c r="Y12" s="34" t="s">
        <v>1150</v>
      </c>
      <c r="Z12" s="24" t="s">
        <v>1044</v>
      </c>
      <c r="AA12" s="25" t="s">
        <v>1045</v>
      </c>
      <c r="AB12" s="25" t="s">
        <v>1153</v>
      </c>
      <c r="AC12" s="28" t="s">
        <v>767</v>
      </c>
      <c r="AD12" s="35"/>
      <c r="AE12" s="22" t="s">
        <v>1155</v>
      </c>
      <c r="AF12" s="36"/>
      <c r="AG12" s="22"/>
      <c r="AH12" s="22" t="s">
        <v>1155</v>
      </c>
      <c r="AI12" s="37"/>
      <c r="AJ12" s="22" t="s">
        <v>1156</v>
      </c>
      <c r="AK12" s="148"/>
    </row>
    <row r="13" spans="1:37" s="4" customFormat="1" ht="14.1" customHeight="1">
      <c r="A13" s="23"/>
      <c r="B13" s="24" t="s">
        <v>1157</v>
      </c>
      <c r="C13" s="25" t="s">
        <v>1158</v>
      </c>
      <c r="D13" s="25" t="s">
        <v>1159</v>
      </c>
      <c r="E13" s="25" t="s">
        <v>1159</v>
      </c>
      <c r="F13" s="25" t="s">
        <v>1159</v>
      </c>
      <c r="G13" s="24" t="s">
        <v>1159</v>
      </c>
      <c r="H13" s="24" t="s">
        <v>1047</v>
      </c>
      <c r="I13" s="25" t="s">
        <v>1159</v>
      </c>
      <c r="J13" s="25" t="s">
        <v>1159</v>
      </c>
      <c r="K13" s="25"/>
      <c r="L13" s="26" t="s">
        <v>1159</v>
      </c>
      <c r="M13" s="24" t="s">
        <v>1159</v>
      </c>
      <c r="N13" s="25" t="s">
        <v>1048</v>
      </c>
      <c r="O13" s="25" t="s">
        <v>1049</v>
      </c>
      <c r="P13" s="23"/>
      <c r="Q13" s="27" t="s">
        <v>768</v>
      </c>
      <c r="R13" s="25" t="s">
        <v>1050</v>
      </c>
      <c r="S13" s="25" t="s">
        <v>1051</v>
      </c>
      <c r="T13" s="25" t="s">
        <v>1051</v>
      </c>
      <c r="U13" s="25" t="s">
        <v>1165</v>
      </c>
      <c r="V13" s="24" t="s">
        <v>1052</v>
      </c>
      <c r="W13" s="25" t="s">
        <v>1169</v>
      </c>
      <c r="X13" s="25" t="s">
        <v>1053</v>
      </c>
      <c r="Y13" s="25" t="s">
        <v>1053</v>
      </c>
      <c r="Z13" s="24" t="s">
        <v>1165</v>
      </c>
      <c r="AA13" s="25" t="s">
        <v>1159</v>
      </c>
      <c r="AB13" s="25" t="s">
        <v>1169</v>
      </c>
      <c r="AC13" s="28" t="s">
        <v>1170</v>
      </c>
      <c r="AD13" s="38"/>
      <c r="AE13" s="39" t="s">
        <v>1171</v>
      </c>
      <c r="AF13" s="40"/>
      <c r="AG13" s="39"/>
      <c r="AH13" s="41" t="s">
        <v>1172</v>
      </c>
      <c r="AI13" s="42"/>
      <c r="AJ13" s="22" t="s">
        <v>1173</v>
      </c>
      <c r="AK13" s="66"/>
    </row>
    <row r="14" spans="1:37" s="4" customFormat="1" ht="14.1" customHeight="1" thickBot="1">
      <c r="A14" s="43"/>
      <c r="B14" s="44"/>
      <c r="C14" s="45"/>
      <c r="D14" s="45"/>
      <c r="E14" s="45"/>
      <c r="F14" s="45"/>
      <c r="G14" s="44"/>
      <c r="H14" s="44"/>
      <c r="I14" s="45"/>
      <c r="J14" s="45"/>
      <c r="K14" s="45"/>
      <c r="L14" s="46"/>
      <c r="M14" s="44"/>
      <c r="N14" s="45"/>
      <c r="O14" s="45"/>
      <c r="P14" s="43"/>
      <c r="Q14" s="47"/>
      <c r="R14" s="45"/>
      <c r="S14" s="45"/>
      <c r="T14" s="45"/>
      <c r="U14" s="45"/>
      <c r="V14" s="44"/>
      <c r="W14" s="45"/>
      <c r="X14" s="45"/>
      <c r="Y14" s="45"/>
      <c r="Z14" s="44"/>
      <c r="AA14" s="45"/>
      <c r="AB14" s="45"/>
      <c r="AC14" s="48"/>
      <c r="AD14" s="49">
        <v>235</v>
      </c>
      <c r="AE14" s="49">
        <v>355</v>
      </c>
      <c r="AF14" s="49">
        <v>460</v>
      </c>
      <c r="AG14" s="49">
        <v>235</v>
      </c>
      <c r="AH14" s="49">
        <v>355</v>
      </c>
      <c r="AI14" s="50">
        <v>460</v>
      </c>
      <c r="AJ14" s="22" t="s">
        <v>1135</v>
      </c>
      <c r="AK14" s="190"/>
    </row>
    <row r="15" spans="1:37" s="4" customFormat="1" ht="14.1" customHeight="1" thickTop="1">
      <c r="A15" s="23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6"/>
      <c r="M15" s="25"/>
      <c r="N15" s="25"/>
      <c r="O15" s="25"/>
      <c r="P15" s="23"/>
      <c r="Q15" s="26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67"/>
      <c r="AE15" s="67"/>
      <c r="AF15" s="67"/>
      <c r="AG15" s="67"/>
      <c r="AH15" s="67"/>
      <c r="AI15" s="67"/>
      <c r="AJ15" s="22"/>
      <c r="AK15" s="190"/>
    </row>
    <row r="16" spans="1:37" s="4" customFormat="1" ht="14.1" customHeight="1">
      <c r="A16" s="23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6"/>
      <c r="M16" s="25"/>
      <c r="N16" s="25"/>
      <c r="O16" s="25"/>
      <c r="P16" s="23"/>
      <c r="Q16" s="26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67"/>
      <c r="AE16" s="67"/>
      <c r="AF16" s="67"/>
      <c r="AG16" s="67"/>
      <c r="AH16" s="67"/>
      <c r="AI16" s="67"/>
      <c r="AJ16" s="22"/>
      <c r="AK16" s="190"/>
    </row>
    <row r="17" spans="1:37" s="4" customFormat="1" ht="14.1" customHeight="1">
      <c r="A17" s="23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6"/>
      <c r="M17" s="25"/>
      <c r="N17" s="25"/>
      <c r="O17" s="25"/>
      <c r="P17" s="23"/>
      <c r="Q17" s="26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67"/>
      <c r="AE17" s="67"/>
      <c r="AF17" s="67"/>
      <c r="AG17" s="67"/>
      <c r="AH17" s="67"/>
      <c r="AI17" s="67"/>
      <c r="AJ17" s="22"/>
      <c r="AK17" s="190"/>
    </row>
    <row r="18" spans="1:37" s="4" customFormat="1" ht="14.1" customHeight="1">
      <c r="A18" s="51"/>
      <c r="B18" s="51"/>
      <c r="C18" s="51"/>
      <c r="D18" s="51"/>
      <c r="E18" s="51"/>
      <c r="F18" s="51"/>
      <c r="G18" s="51"/>
      <c r="H18" s="51"/>
      <c r="I18" s="51"/>
      <c r="J18" s="51"/>
      <c r="K18" s="51"/>
      <c r="L18" s="52"/>
      <c r="M18" s="51"/>
      <c r="N18" s="51"/>
      <c r="O18" s="51"/>
      <c r="P18" s="51"/>
      <c r="Q18" s="52"/>
      <c r="R18" s="51"/>
      <c r="S18" s="51"/>
      <c r="T18" s="51"/>
      <c r="U18" s="51"/>
      <c r="V18" s="51"/>
      <c r="W18" s="51"/>
      <c r="X18" s="51"/>
      <c r="Y18" s="51"/>
      <c r="Z18" s="51"/>
      <c r="AA18" s="51"/>
      <c r="AB18" s="51"/>
      <c r="AC18" s="51"/>
      <c r="AD18" s="51"/>
      <c r="AE18" s="51"/>
      <c r="AF18" s="51"/>
      <c r="AG18" s="51"/>
      <c r="AH18" s="51"/>
      <c r="AI18" s="51"/>
      <c r="AJ18" s="53" t="s">
        <v>1174</v>
      </c>
      <c r="AK18" s="190"/>
    </row>
    <row r="19" spans="1:37" s="4" customFormat="1" ht="14.1" customHeight="1">
      <c r="A19" s="54"/>
      <c r="B19" s="55">
        <f>COUNT(B20:B259)</f>
        <v>190</v>
      </c>
      <c r="C19" s="56"/>
      <c r="D19" s="56"/>
      <c r="E19" s="57"/>
      <c r="F19" s="57"/>
      <c r="G19" s="41"/>
      <c r="H19" s="58"/>
      <c r="I19" s="41"/>
      <c r="J19" s="41"/>
      <c r="K19" s="41"/>
      <c r="L19" s="56"/>
      <c r="M19" s="59"/>
      <c r="N19" s="60"/>
      <c r="O19" s="61"/>
      <c r="P19" s="54"/>
      <c r="Q19" s="59"/>
      <c r="R19" s="57"/>
      <c r="S19" s="61"/>
      <c r="T19" s="57"/>
      <c r="U19" s="61"/>
      <c r="V19" s="62"/>
      <c r="W19" s="57"/>
      <c r="X19" s="61"/>
      <c r="Y19" s="61"/>
      <c r="Z19" s="62"/>
      <c r="AA19" s="61"/>
      <c r="AB19" s="41"/>
      <c r="AC19" s="63"/>
      <c r="AD19" s="41"/>
      <c r="AE19" s="41"/>
      <c r="AF19" s="64"/>
      <c r="AG19" s="41"/>
      <c r="AH19" s="41"/>
      <c r="AI19" s="63"/>
      <c r="AJ19" s="41"/>
      <c r="AK19" s="209"/>
    </row>
    <row r="20" spans="1:37" s="4" customFormat="1" ht="14.1" customHeight="1">
      <c r="A20" s="54" t="s">
        <v>769</v>
      </c>
      <c r="B20" s="55">
        <v>19.3</v>
      </c>
      <c r="C20" s="41">
        <v>106</v>
      </c>
      <c r="D20" s="41">
        <v>103</v>
      </c>
      <c r="E20" s="57">
        <v>7.1</v>
      </c>
      <c r="F20" s="57">
        <v>8.8000000000000007</v>
      </c>
      <c r="G20" s="41">
        <v>6</v>
      </c>
      <c r="H20" s="58">
        <v>24.71</v>
      </c>
      <c r="I20" s="41">
        <v>88.4</v>
      </c>
      <c r="J20" s="41">
        <v>76.400000000000006</v>
      </c>
      <c r="K20" s="41" t="s">
        <v>1176</v>
      </c>
      <c r="L20" s="56" t="s">
        <v>1176</v>
      </c>
      <c r="M20" s="59" t="s">
        <v>1176</v>
      </c>
      <c r="N20" s="60">
        <v>0.59899999999999998</v>
      </c>
      <c r="O20" s="61">
        <v>30.9</v>
      </c>
      <c r="P20" s="54" t="s">
        <v>770</v>
      </c>
      <c r="Q20" s="65">
        <v>13</v>
      </c>
      <c r="R20" s="57">
        <v>475.9</v>
      </c>
      <c r="S20" s="61">
        <v>89.79</v>
      </c>
      <c r="T20" s="57">
        <v>103.3</v>
      </c>
      <c r="U20" s="61">
        <v>4.3899999999999997</v>
      </c>
      <c r="V20" s="62">
        <v>8.27</v>
      </c>
      <c r="W20" s="57">
        <v>160.6</v>
      </c>
      <c r="X20" s="61">
        <v>31.19</v>
      </c>
      <c r="Y20" s="61">
        <v>47.94</v>
      </c>
      <c r="Z20" s="62">
        <v>2.5499999999999998</v>
      </c>
      <c r="AA20" s="61">
        <v>31.73</v>
      </c>
      <c r="AB20" s="61">
        <v>6.52</v>
      </c>
      <c r="AC20" s="63">
        <v>3.79</v>
      </c>
      <c r="AD20" s="41">
        <v>1</v>
      </c>
      <c r="AE20" s="41">
        <v>1</v>
      </c>
      <c r="AF20" s="64" t="s">
        <v>1176</v>
      </c>
      <c r="AG20" s="41">
        <v>1</v>
      </c>
      <c r="AH20" s="41">
        <v>1</v>
      </c>
      <c r="AI20" s="63" t="s">
        <v>1176</v>
      </c>
      <c r="AJ20" s="41"/>
      <c r="AK20" s="209">
        <v>16</v>
      </c>
    </row>
    <row r="21" spans="1:37" s="66" customFormat="1" ht="13.5" customHeight="1">
      <c r="A21" s="54" t="s">
        <v>771</v>
      </c>
      <c r="B21" s="55">
        <v>23.8</v>
      </c>
      <c r="C21" s="41">
        <v>127</v>
      </c>
      <c r="D21" s="41">
        <v>127</v>
      </c>
      <c r="E21" s="57">
        <v>6.1</v>
      </c>
      <c r="F21" s="57">
        <v>9.1</v>
      </c>
      <c r="G21" s="41">
        <v>8</v>
      </c>
      <c r="H21" s="58">
        <v>30.3</v>
      </c>
      <c r="I21" s="41">
        <v>108.8</v>
      </c>
      <c r="J21" s="41">
        <v>92.8</v>
      </c>
      <c r="K21" s="41" t="s">
        <v>1192</v>
      </c>
      <c r="L21" s="56">
        <v>60</v>
      </c>
      <c r="M21" s="59">
        <v>70</v>
      </c>
      <c r="N21" s="60">
        <v>0.73599999999999999</v>
      </c>
      <c r="O21" s="61">
        <v>30.95</v>
      </c>
      <c r="P21" s="54" t="s">
        <v>772</v>
      </c>
      <c r="Q21" s="65">
        <v>16</v>
      </c>
      <c r="R21" s="57">
        <v>885.5</v>
      </c>
      <c r="S21" s="57">
        <v>139.5</v>
      </c>
      <c r="T21" s="57">
        <v>157.19999999999999</v>
      </c>
      <c r="U21" s="61">
        <v>5.41</v>
      </c>
      <c r="V21" s="62">
        <v>9.1999999999999993</v>
      </c>
      <c r="W21" s="57">
        <v>311</v>
      </c>
      <c r="X21" s="61">
        <v>48.98</v>
      </c>
      <c r="Y21" s="61">
        <v>74.66</v>
      </c>
      <c r="Z21" s="62">
        <v>3.2</v>
      </c>
      <c r="AA21" s="61">
        <v>33.67</v>
      </c>
      <c r="AB21" s="61">
        <v>8.1</v>
      </c>
      <c r="AC21" s="63">
        <v>10.8</v>
      </c>
      <c r="AD21" s="41">
        <v>1</v>
      </c>
      <c r="AE21" s="41">
        <v>1</v>
      </c>
      <c r="AF21" s="64" t="s">
        <v>1176</v>
      </c>
      <c r="AG21" s="41">
        <v>1</v>
      </c>
      <c r="AH21" s="41">
        <v>1</v>
      </c>
      <c r="AI21" s="63" t="s">
        <v>1176</v>
      </c>
      <c r="AJ21" s="41"/>
      <c r="AK21" s="98">
        <v>18</v>
      </c>
    </row>
    <row r="22" spans="1:37" s="66" customFormat="1" ht="15.95" customHeight="1">
      <c r="A22" s="54" t="s">
        <v>773</v>
      </c>
      <c r="B22" s="55">
        <v>28.1</v>
      </c>
      <c r="C22" s="41">
        <v>131</v>
      </c>
      <c r="D22" s="41">
        <v>128</v>
      </c>
      <c r="E22" s="57">
        <v>6.9</v>
      </c>
      <c r="F22" s="57">
        <v>10.9</v>
      </c>
      <c r="G22" s="41">
        <v>8</v>
      </c>
      <c r="H22" s="58">
        <v>35.94</v>
      </c>
      <c r="I22" s="41">
        <v>109.2</v>
      </c>
      <c r="J22" s="41">
        <v>93.2</v>
      </c>
      <c r="K22" s="41" t="s">
        <v>1192</v>
      </c>
      <c r="L22" s="56">
        <v>62</v>
      </c>
      <c r="M22" s="59">
        <v>70</v>
      </c>
      <c r="N22" s="60">
        <v>0.747</v>
      </c>
      <c r="O22" s="61">
        <v>26.46</v>
      </c>
      <c r="P22" s="54" t="s">
        <v>774</v>
      </c>
      <c r="Q22" s="65">
        <v>19</v>
      </c>
      <c r="R22" s="56">
        <v>1099</v>
      </c>
      <c r="S22" s="57">
        <v>167.7</v>
      </c>
      <c r="T22" s="57">
        <v>190.9</v>
      </c>
      <c r="U22" s="61">
        <v>5.53</v>
      </c>
      <c r="V22" s="62">
        <v>10.53</v>
      </c>
      <c r="W22" s="57">
        <v>381.4</v>
      </c>
      <c r="X22" s="61">
        <v>59.6</v>
      </c>
      <c r="Y22" s="61">
        <v>90.86</v>
      </c>
      <c r="Z22" s="62">
        <v>3.26</v>
      </c>
      <c r="AA22" s="61">
        <v>38.03</v>
      </c>
      <c r="AB22" s="61">
        <v>13.33</v>
      </c>
      <c r="AC22" s="63">
        <v>13.74</v>
      </c>
      <c r="AD22" s="41">
        <v>1</v>
      </c>
      <c r="AE22" s="41">
        <v>1</v>
      </c>
      <c r="AF22" s="64" t="s">
        <v>1176</v>
      </c>
      <c r="AG22" s="41">
        <v>1</v>
      </c>
      <c r="AH22" s="41">
        <v>1</v>
      </c>
      <c r="AI22" s="63" t="s">
        <v>1176</v>
      </c>
      <c r="AJ22" s="41"/>
      <c r="AK22" s="98">
        <v>19</v>
      </c>
    </row>
    <row r="23" spans="1:37" s="66" customFormat="1" ht="13.5" customHeight="1">
      <c r="A23" s="54" t="s">
        <v>775</v>
      </c>
      <c r="B23" s="55">
        <v>13.5</v>
      </c>
      <c r="C23" s="41">
        <v>150</v>
      </c>
      <c r="D23" s="41">
        <v>100</v>
      </c>
      <c r="E23" s="57">
        <v>4.3</v>
      </c>
      <c r="F23" s="57">
        <v>5.5</v>
      </c>
      <c r="G23" s="41">
        <v>6</v>
      </c>
      <c r="H23" s="58">
        <v>17.309999999999999</v>
      </c>
      <c r="I23" s="41">
        <v>139</v>
      </c>
      <c r="J23" s="41">
        <v>127</v>
      </c>
      <c r="K23" s="41" t="s">
        <v>1176</v>
      </c>
      <c r="L23" s="56" t="s">
        <v>1176</v>
      </c>
      <c r="M23" s="59" t="s">
        <v>1176</v>
      </c>
      <c r="N23" s="60">
        <v>0.68100000000000005</v>
      </c>
      <c r="O23" s="61">
        <v>50.11</v>
      </c>
      <c r="P23" s="54" t="s">
        <v>776</v>
      </c>
      <c r="Q23" s="65">
        <v>9</v>
      </c>
      <c r="R23" s="57">
        <v>685.5</v>
      </c>
      <c r="S23" s="61">
        <v>91.4</v>
      </c>
      <c r="T23" s="57">
        <v>102.4</v>
      </c>
      <c r="U23" s="61">
        <v>6.29</v>
      </c>
      <c r="V23" s="62">
        <v>7.21</v>
      </c>
      <c r="W23" s="61">
        <v>91.8</v>
      </c>
      <c r="X23" s="61">
        <v>18.36</v>
      </c>
      <c r="Y23" s="61">
        <v>28.26</v>
      </c>
      <c r="Z23" s="62">
        <v>2.2999999999999998</v>
      </c>
      <c r="AA23" s="61">
        <v>22.35</v>
      </c>
      <c r="AB23" s="61">
        <v>1.74</v>
      </c>
      <c r="AC23" s="63">
        <v>4.79</v>
      </c>
      <c r="AD23" s="41">
        <v>1</v>
      </c>
      <c r="AE23" s="41">
        <v>3</v>
      </c>
      <c r="AF23" s="64" t="s">
        <v>1176</v>
      </c>
      <c r="AG23" s="41">
        <v>1</v>
      </c>
      <c r="AH23" s="41">
        <v>3</v>
      </c>
      <c r="AI23" s="63" t="s">
        <v>1176</v>
      </c>
      <c r="AJ23" s="41"/>
      <c r="AK23" s="98">
        <v>21</v>
      </c>
    </row>
    <row r="24" spans="1:37" s="51" customFormat="1" ht="13.5" customHeight="1">
      <c r="A24" s="54" t="s">
        <v>777</v>
      </c>
      <c r="B24" s="55">
        <v>18</v>
      </c>
      <c r="C24" s="41">
        <v>153</v>
      </c>
      <c r="D24" s="41">
        <v>102</v>
      </c>
      <c r="E24" s="57">
        <v>5.8</v>
      </c>
      <c r="F24" s="57">
        <v>7.1</v>
      </c>
      <c r="G24" s="41">
        <v>6</v>
      </c>
      <c r="H24" s="58">
        <v>23.28</v>
      </c>
      <c r="I24" s="41">
        <v>138.4</v>
      </c>
      <c r="J24" s="41">
        <v>126.4</v>
      </c>
      <c r="K24" s="41" t="s">
        <v>1176</v>
      </c>
      <c r="L24" s="56" t="s">
        <v>1176</v>
      </c>
      <c r="M24" s="59" t="s">
        <v>1176</v>
      </c>
      <c r="N24" s="60">
        <v>0.69199999999999995</v>
      </c>
      <c r="O24" s="61">
        <v>37.86</v>
      </c>
      <c r="P24" s="54" t="s">
        <v>778</v>
      </c>
      <c r="Q24" s="65">
        <v>12</v>
      </c>
      <c r="R24" s="57">
        <v>915.9</v>
      </c>
      <c r="S24" s="57">
        <v>122.1</v>
      </c>
      <c r="T24" s="57">
        <v>138.6</v>
      </c>
      <c r="U24" s="61">
        <v>6.33</v>
      </c>
      <c r="V24" s="62">
        <v>9.69</v>
      </c>
      <c r="W24" s="57">
        <v>125.9</v>
      </c>
      <c r="X24" s="61">
        <v>25.37</v>
      </c>
      <c r="Y24" s="61">
        <v>39.29</v>
      </c>
      <c r="Z24" s="62">
        <v>2.36</v>
      </c>
      <c r="AA24" s="61">
        <v>27.47</v>
      </c>
      <c r="AB24" s="61">
        <v>3.86</v>
      </c>
      <c r="AC24" s="63">
        <v>6.68</v>
      </c>
      <c r="AD24" s="41">
        <v>1</v>
      </c>
      <c r="AE24" s="41">
        <v>1</v>
      </c>
      <c r="AF24" s="64" t="s">
        <v>1176</v>
      </c>
      <c r="AG24" s="41">
        <v>1</v>
      </c>
      <c r="AH24" s="41">
        <v>1</v>
      </c>
      <c r="AI24" s="63" t="s">
        <v>1176</v>
      </c>
      <c r="AJ24" s="41"/>
      <c r="AK24" s="98">
        <v>22</v>
      </c>
    </row>
    <row r="25" spans="1:37" s="67" customFormat="1" ht="13.5" customHeight="1">
      <c r="A25" s="54" t="s">
        <v>779</v>
      </c>
      <c r="B25" s="55">
        <v>24</v>
      </c>
      <c r="C25" s="41">
        <v>160</v>
      </c>
      <c r="D25" s="41">
        <v>102</v>
      </c>
      <c r="E25" s="57">
        <v>6.6</v>
      </c>
      <c r="F25" s="57">
        <v>10.3</v>
      </c>
      <c r="G25" s="41">
        <v>6</v>
      </c>
      <c r="H25" s="58">
        <v>30.52</v>
      </c>
      <c r="I25" s="41">
        <v>139.4</v>
      </c>
      <c r="J25" s="41">
        <v>127.4</v>
      </c>
      <c r="K25" s="41" t="s">
        <v>1176</v>
      </c>
      <c r="L25" s="56" t="s">
        <v>1176</v>
      </c>
      <c r="M25" s="59" t="s">
        <v>1176</v>
      </c>
      <c r="N25" s="60">
        <v>0.70399999999999996</v>
      </c>
      <c r="O25" s="61">
        <v>29.4</v>
      </c>
      <c r="P25" s="54" t="s">
        <v>780</v>
      </c>
      <c r="Q25" s="65">
        <v>16</v>
      </c>
      <c r="R25" s="56">
        <v>1342</v>
      </c>
      <c r="S25" s="57">
        <v>167.8</v>
      </c>
      <c r="T25" s="57">
        <v>191.5</v>
      </c>
      <c r="U25" s="61">
        <v>6.63</v>
      </c>
      <c r="V25" s="62">
        <v>11.43</v>
      </c>
      <c r="W25" s="57">
        <v>182.6</v>
      </c>
      <c r="X25" s="61">
        <v>35.799999999999997</v>
      </c>
      <c r="Y25" s="61">
        <v>55.24</v>
      </c>
      <c r="Z25" s="62">
        <v>2.4500000000000002</v>
      </c>
      <c r="AA25" s="61">
        <v>34.229999999999997</v>
      </c>
      <c r="AB25" s="61">
        <v>9.35</v>
      </c>
      <c r="AC25" s="63">
        <v>10.210000000000001</v>
      </c>
      <c r="AD25" s="41">
        <v>1</v>
      </c>
      <c r="AE25" s="41">
        <v>1</v>
      </c>
      <c r="AF25" s="64" t="s">
        <v>1176</v>
      </c>
      <c r="AG25" s="41">
        <v>1</v>
      </c>
      <c r="AH25" s="41">
        <v>1</v>
      </c>
      <c r="AI25" s="63" t="s">
        <v>1176</v>
      </c>
      <c r="AJ25" s="41"/>
      <c r="AK25" s="98">
        <v>23</v>
      </c>
    </row>
    <row r="26" spans="1:37" s="67" customFormat="1" ht="13.5" customHeight="1">
      <c r="A26" s="54" t="s">
        <v>781</v>
      </c>
      <c r="B26" s="55">
        <v>22.5</v>
      </c>
      <c r="C26" s="41">
        <v>152</v>
      </c>
      <c r="D26" s="41">
        <v>152</v>
      </c>
      <c r="E26" s="57">
        <v>5.8</v>
      </c>
      <c r="F26" s="57">
        <v>6.6</v>
      </c>
      <c r="G26" s="41">
        <v>6</v>
      </c>
      <c r="H26" s="58">
        <v>28.48</v>
      </c>
      <c r="I26" s="41">
        <v>138.80000000000001</v>
      </c>
      <c r="J26" s="41">
        <v>126.8</v>
      </c>
      <c r="K26" s="41" t="s">
        <v>1199</v>
      </c>
      <c r="L26" s="56">
        <v>70</v>
      </c>
      <c r="M26" s="59">
        <v>82</v>
      </c>
      <c r="N26" s="60">
        <v>0.89</v>
      </c>
      <c r="O26" s="61">
        <v>39.81</v>
      </c>
      <c r="P26" s="54" t="s">
        <v>782</v>
      </c>
      <c r="Q26" s="65">
        <v>15</v>
      </c>
      <c r="R26" s="56">
        <v>1206</v>
      </c>
      <c r="S26" s="57">
        <v>158.6</v>
      </c>
      <c r="T26" s="57">
        <v>176.1</v>
      </c>
      <c r="U26" s="61">
        <v>6.51</v>
      </c>
      <c r="V26" s="62">
        <v>9.59</v>
      </c>
      <c r="W26" s="57">
        <v>386.6</v>
      </c>
      <c r="X26" s="61">
        <v>50.87</v>
      </c>
      <c r="Y26" s="61">
        <v>77.56</v>
      </c>
      <c r="Z26" s="62">
        <v>3.68</v>
      </c>
      <c r="AA26" s="61">
        <v>26.07</v>
      </c>
      <c r="AB26" s="61">
        <v>4.34</v>
      </c>
      <c r="AC26" s="63">
        <v>20.420000000000002</v>
      </c>
      <c r="AD26" s="41">
        <v>3</v>
      </c>
      <c r="AE26" s="41">
        <v>3</v>
      </c>
      <c r="AF26" s="64" t="s">
        <v>1176</v>
      </c>
      <c r="AG26" s="41">
        <v>3</v>
      </c>
      <c r="AH26" s="41">
        <v>3</v>
      </c>
      <c r="AI26" s="63" t="s">
        <v>1176</v>
      </c>
      <c r="AJ26" s="41"/>
      <c r="AK26" s="98">
        <v>25</v>
      </c>
    </row>
    <row r="27" spans="1:37" s="67" customFormat="1" ht="13.5" customHeight="1">
      <c r="A27" s="54" t="s">
        <v>783</v>
      </c>
      <c r="B27" s="55">
        <v>29.8</v>
      </c>
      <c r="C27" s="41">
        <v>157</v>
      </c>
      <c r="D27" s="41">
        <v>153</v>
      </c>
      <c r="E27" s="57">
        <v>6.6</v>
      </c>
      <c r="F27" s="57">
        <v>9.3000000000000007</v>
      </c>
      <c r="G27" s="41">
        <v>6</v>
      </c>
      <c r="H27" s="58">
        <v>37.9</v>
      </c>
      <c r="I27" s="41">
        <v>138.4</v>
      </c>
      <c r="J27" s="41">
        <v>126.4</v>
      </c>
      <c r="K27" s="41" t="s">
        <v>1199</v>
      </c>
      <c r="L27" s="56">
        <v>72</v>
      </c>
      <c r="M27" s="59">
        <v>84</v>
      </c>
      <c r="N27" s="60">
        <v>0.90200000000000002</v>
      </c>
      <c r="O27" s="61">
        <v>30.33</v>
      </c>
      <c r="P27" s="54" t="s">
        <v>784</v>
      </c>
      <c r="Q27" s="65">
        <v>20</v>
      </c>
      <c r="R27" s="56">
        <v>1714</v>
      </c>
      <c r="S27" s="57">
        <v>218.4</v>
      </c>
      <c r="T27" s="57">
        <v>243.9</v>
      </c>
      <c r="U27" s="61">
        <v>6.73</v>
      </c>
      <c r="V27" s="62">
        <v>11.17</v>
      </c>
      <c r="W27" s="57">
        <v>555.5</v>
      </c>
      <c r="X27" s="61">
        <v>72.62</v>
      </c>
      <c r="Y27" s="57">
        <v>110.5</v>
      </c>
      <c r="Z27" s="62">
        <v>3.83</v>
      </c>
      <c r="AA27" s="61">
        <v>32.229999999999997</v>
      </c>
      <c r="AB27" s="61">
        <v>10.16</v>
      </c>
      <c r="AC27" s="63">
        <v>30.28</v>
      </c>
      <c r="AD27" s="41">
        <v>1</v>
      </c>
      <c r="AE27" s="41">
        <v>2</v>
      </c>
      <c r="AF27" s="64" t="s">
        <v>1176</v>
      </c>
      <c r="AG27" s="41">
        <v>1</v>
      </c>
      <c r="AH27" s="41">
        <v>2</v>
      </c>
      <c r="AI27" s="63" t="s">
        <v>1176</v>
      </c>
      <c r="AJ27" s="41"/>
      <c r="AK27" s="98">
        <v>26</v>
      </c>
    </row>
    <row r="28" spans="1:37" s="67" customFormat="1" ht="13.5" customHeight="1">
      <c r="A28" s="54" t="s">
        <v>785</v>
      </c>
      <c r="B28" s="55">
        <v>37.1</v>
      </c>
      <c r="C28" s="41">
        <v>162</v>
      </c>
      <c r="D28" s="41">
        <v>154</v>
      </c>
      <c r="E28" s="57">
        <v>8.1</v>
      </c>
      <c r="F28" s="57">
        <v>11.6</v>
      </c>
      <c r="G28" s="41">
        <v>6</v>
      </c>
      <c r="H28" s="58">
        <v>47.32</v>
      </c>
      <c r="I28" s="41">
        <v>138.80000000000001</v>
      </c>
      <c r="J28" s="41">
        <v>126.8</v>
      </c>
      <c r="K28" s="41" t="s">
        <v>1199</v>
      </c>
      <c r="L28" s="56">
        <v>74</v>
      </c>
      <c r="M28" s="59">
        <v>84</v>
      </c>
      <c r="N28" s="60">
        <v>0.91300000000000003</v>
      </c>
      <c r="O28" s="61">
        <v>24.59</v>
      </c>
      <c r="P28" s="54" t="s">
        <v>786</v>
      </c>
      <c r="Q28" s="65">
        <v>25</v>
      </c>
      <c r="R28" s="56">
        <v>2220</v>
      </c>
      <c r="S28" s="57">
        <v>274.10000000000002</v>
      </c>
      <c r="T28" s="57">
        <v>309.89999999999998</v>
      </c>
      <c r="U28" s="61">
        <v>6.85</v>
      </c>
      <c r="V28" s="62">
        <v>13.93</v>
      </c>
      <c r="W28" s="57">
        <v>706.8</v>
      </c>
      <c r="X28" s="61">
        <v>91.79</v>
      </c>
      <c r="Y28" s="57">
        <v>140</v>
      </c>
      <c r="Z28" s="62">
        <v>3.86</v>
      </c>
      <c r="AA28" s="61">
        <v>38.36</v>
      </c>
      <c r="AB28" s="61">
        <v>19.510000000000002</v>
      </c>
      <c r="AC28" s="63">
        <v>39.93</v>
      </c>
      <c r="AD28" s="41">
        <v>1</v>
      </c>
      <c r="AE28" s="41">
        <v>1</v>
      </c>
      <c r="AF28" s="64" t="s">
        <v>1176</v>
      </c>
      <c r="AG28" s="41">
        <v>1</v>
      </c>
      <c r="AH28" s="41">
        <v>1</v>
      </c>
      <c r="AI28" s="63" t="s">
        <v>1176</v>
      </c>
      <c r="AJ28" s="41"/>
      <c r="AK28" s="98">
        <v>27</v>
      </c>
    </row>
    <row r="29" spans="1:37" s="67" customFormat="1" ht="13.5" customHeight="1">
      <c r="A29" s="54" t="s">
        <v>787</v>
      </c>
      <c r="B29" s="55">
        <v>15</v>
      </c>
      <c r="C29" s="41">
        <v>200</v>
      </c>
      <c r="D29" s="41">
        <v>100</v>
      </c>
      <c r="E29" s="57">
        <v>4.3</v>
      </c>
      <c r="F29" s="57">
        <v>5.2</v>
      </c>
      <c r="G29" s="41">
        <v>8</v>
      </c>
      <c r="H29" s="58">
        <v>19.14</v>
      </c>
      <c r="I29" s="41">
        <v>189.6</v>
      </c>
      <c r="J29" s="41">
        <v>173.6</v>
      </c>
      <c r="K29" s="41" t="s">
        <v>1176</v>
      </c>
      <c r="L29" s="56" t="s">
        <v>1176</v>
      </c>
      <c r="M29" s="59" t="s">
        <v>1176</v>
      </c>
      <c r="N29" s="60">
        <v>0.77800000000000002</v>
      </c>
      <c r="O29" s="61">
        <v>51.76</v>
      </c>
      <c r="P29" s="54" t="s">
        <v>788</v>
      </c>
      <c r="Q29" s="65">
        <v>10</v>
      </c>
      <c r="R29" s="56">
        <v>1280</v>
      </c>
      <c r="S29" s="57">
        <v>128</v>
      </c>
      <c r="T29" s="57">
        <v>145.19999999999999</v>
      </c>
      <c r="U29" s="61">
        <v>8.18</v>
      </c>
      <c r="V29" s="62">
        <v>9.8000000000000007</v>
      </c>
      <c r="W29" s="61">
        <v>86.89</v>
      </c>
      <c r="X29" s="61">
        <v>17.38</v>
      </c>
      <c r="Y29" s="61">
        <v>27.1</v>
      </c>
      <c r="Z29" s="62">
        <v>2.13</v>
      </c>
      <c r="AA29" s="61">
        <v>24.09</v>
      </c>
      <c r="AB29" s="61">
        <v>1.93</v>
      </c>
      <c r="AC29" s="63">
        <v>8.2200000000000006</v>
      </c>
      <c r="AD29" s="41">
        <v>1</v>
      </c>
      <c r="AE29" s="41">
        <v>3</v>
      </c>
      <c r="AF29" s="64" t="s">
        <v>1176</v>
      </c>
      <c r="AG29" s="41">
        <v>3</v>
      </c>
      <c r="AH29" s="41">
        <v>4</v>
      </c>
      <c r="AI29" s="63" t="s">
        <v>1176</v>
      </c>
      <c r="AJ29" s="41"/>
      <c r="AK29" s="98">
        <v>29</v>
      </c>
    </row>
    <row r="30" spans="1:37" s="67" customFormat="1" ht="13.5" customHeight="1">
      <c r="A30" s="54" t="s">
        <v>789</v>
      </c>
      <c r="B30" s="55">
        <v>19.3</v>
      </c>
      <c r="C30" s="41">
        <v>203</v>
      </c>
      <c r="D30" s="41">
        <v>102</v>
      </c>
      <c r="E30" s="57">
        <v>5.8</v>
      </c>
      <c r="F30" s="57">
        <v>6.5</v>
      </c>
      <c r="G30" s="41">
        <v>8</v>
      </c>
      <c r="H30" s="58">
        <v>24.91</v>
      </c>
      <c r="I30" s="41">
        <v>190</v>
      </c>
      <c r="J30" s="41">
        <v>174</v>
      </c>
      <c r="K30" s="41" t="s">
        <v>1176</v>
      </c>
      <c r="L30" s="56" t="s">
        <v>1176</v>
      </c>
      <c r="M30" s="59" t="s">
        <v>1176</v>
      </c>
      <c r="N30" s="60">
        <v>0.78900000000000003</v>
      </c>
      <c r="O30" s="61">
        <v>40.340000000000003</v>
      </c>
      <c r="P30" s="54" t="s">
        <v>790</v>
      </c>
      <c r="Q30" s="65">
        <v>13</v>
      </c>
      <c r="R30" s="56">
        <v>1662</v>
      </c>
      <c r="S30" s="57">
        <v>163.69999999999999</v>
      </c>
      <c r="T30" s="57">
        <v>188.1</v>
      </c>
      <c r="U30" s="61">
        <v>8.17</v>
      </c>
      <c r="V30" s="62">
        <v>13.06</v>
      </c>
      <c r="W30" s="57">
        <v>115.4</v>
      </c>
      <c r="X30" s="61">
        <v>22.63</v>
      </c>
      <c r="Y30" s="61">
        <v>35.69</v>
      </c>
      <c r="Z30" s="62">
        <v>2.15</v>
      </c>
      <c r="AA30" s="61">
        <v>28.21</v>
      </c>
      <c r="AB30" s="61">
        <v>3.99</v>
      </c>
      <c r="AC30" s="63">
        <v>11.1</v>
      </c>
      <c r="AD30" s="41">
        <v>1</v>
      </c>
      <c r="AE30" s="41">
        <v>1</v>
      </c>
      <c r="AF30" s="64" t="s">
        <v>1176</v>
      </c>
      <c r="AG30" s="41">
        <v>1</v>
      </c>
      <c r="AH30" s="41">
        <v>2</v>
      </c>
      <c r="AI30" s="63" t="s">
        <v>1176</v>
      </c>
      <c r="AJ30" s="41"/>
      <c r="AK30" s="98">
        <v>30</v>
      </c>
    </row>
    <row r="31" spans="1:37" s="67" customFormat="1" ht="13.5" customHeight="1">
      <c r="A31" s="54" t="s">
        <v>791</v>
      </c>
      <c r="B31" s="55">
        <v>22.5</v>
      </c>
      <c r="C31" s="41">
        <v>206</v>
      </c>
      <c r="D31" s="41">
        <v>102</v>
      </c>
      <c r="E31" s="57">
        <v>6.2</v>
      </c>
      <c r="F31" s="57">
        <v>8</v>
      </c>
      <c r="G31" s="41">
        <v>8</v>
      </c>
      <c r="H31" s="58">
        <v>28.69</v>
      </c>
      <c r="I31" s="41">
        <v>190</v>
      </c>
      <c r="J31" s="41">
        <v>174</v>
      </c>
      <c r="K31" s="41" t="s">
        <v>1176</v>
      </c>
      <c r="L31" s="56" t="s">
        <v>1176</v>
      </c>
      <c r="M31" s="59" t="s">
        <v>1176</v>
      </c>
      <c r="N31" s="60">
        <v>0.79400000000000004</v>
      </c>
      <c r="O31" s="61">
        <v>35.25</v>
      </c>
      <c r="P31" s="54" t="s">
        <v>792</v>
      </c>
      <c r="Q31" s="65">
        <v>15</v>
      </c>
      <c r="R31" s="56">
        <v>2004</v>
      </c>
      <c r="S31" s="57">
        <v>194.5</v>
      </c>
      <c r="T31" s="57">
        <v>222.8</v>
      </c>
      <c r="U31" s="61">
        <v>8.36</v>
      </c>
      <c r="V31" s="62">
        <v>14.14</v>
      </c>
      <c r="W31" s="57">
        <v>142</v>
      </c>
      <c r="X31" s="61">
        <v>27.85</v>
      </c>
      <c r="Y31" s="61">
        <v>43.72</v>
      </c>
      <c r="Z31" s="62">
        <v>2.2200000000000002</v>
      </c>
      <c r="AA31" s="61">
        <v>31.59</v>
      </c>
      <c r="AB31" s="61">
        <v>5.97</v>
      </c>
      <c r="AC31" s="63">
        <v>13.87</v>
      </c>
      <c r="AD31" s="41">
        <v>1</v>
      </c>
      <c r="AE31" s="41">
        <v>1</v>
      </c>
      <c r="AF31" s="64" t="s">
        <v>1176</v>
      </c>
      <c r="AG31" s="41">
        <v>1</v>
      </c>
      <c r="AH31" s="41">
        <v>2</v>
      </c>
      <c r="AI31" s="63" t="s">
        <v>1176</v>
      </c>
      <c r="AJ31" s="41"/>
      <c r="AK31" s="98">
        <v>31</v>
      </c>
    </row>
    <row r="32" spans="1:37" s="67" customFormat="1" ht="13.5" customHeight="1">
      <c r="A32" s="54" t="s">
        <v>793</v>
      </c>
      <c r="B32" s="55">
        <v>21</v>
      </c>
      <c r="C32" s="41">
        <v>203</v>
      </c>
      <c r="D32" s="41">
        <v>133</v>
      </c>
      <c r="E32" s="57">
        <v>5</v>
      </c>
      <c r="F32" s="57">
        <v>6.4</v>
      </c>
      <c r="G32" s="41">
        <v>8</v>
      </c>
      <c r="H32" s="58">
        <v>27.08</v>
      </c>
      <c r="I32" s="41">
        <v>190.2</v>
      </c>
      <c r="J32" s="41">
        <v>174.2</v>
      </c>
      <c r="K32" s="41" t="s">
        <v>1192</v>
      </c>
      <c r="L32" s="56">
        <v>62</v>
      </c>
      <c r="M32" s="59">
        <v>76</v>
      </c>
      <c r="N32" s="60">
        <v>0.91400000000000003</v>
      </c>
      <c r="O32" s="61">
        <v>43</v>
      </c>
      <c r="P32" s="54" t="s">
        <v>794</v>
      </c>
      <c r="Q32" s="65">
        <v>14</v>
      </c>
      <c r="R32" s="56">
        <v>1980</v>
      </c>
      <c r="S32" s="57">
        <v>195.1</v>
      </c>
      <c r="T32" s="57">
        <v>217.7</v>
      </c>
      <c r="U32" s="61">
        <v>8.5500000000000007</v>
      </c>
      <c r="V32" s="62">
        <v>11.4</v>
      </c>
      <c r="W32" s="57">
        <v>251.3</v>
      </c>
      <c r="X32" s="61">
        <v>37.78</v>
      </c>
      <c r="Y32" s="61">
        <v>58.03</v>
      </c>
      <c r="Z32" s="62">
        <v>3.05</v>
      </c>
      <c r="AA32" s="61">
        <v>27.17</v>
      </c>
      <c r="AB32" s="61">
        <v>3.74</v>
      </c>
      <c r="AC32" s="63">
        <v>24.25</v>
      </c>
      <c r="AD32" s="41">
        <v>2</v>
      </c>
      <c r="AE32" s="41">
        <v>3</v>
      </c>
      <c r="AF32" s="64" t="s">
        <v>1176</v>
      </c>
      <c r="AG32" s="41">
        <v>2</v>
      </c>
      <c r="AH32" s="41">
        <v>4</v>
      </c>
      <c r="AI32" s="63" t="s">
        <v>1176</v>
      </c>
      <c r="AJ32" s="41"/>
      <c r="AK32" s="98">
        <v>33</v>
      </c>
    </row>
    <row r="33" spans="1:37" s="67" customFormat="1" ht="13.5" customHeight="1">
      <c r="A33" s="54" t="s">
        <v>795</v>
      </c>
      <c r="B33" s="55">
        <v>26.6</v>
      </c>
      <c r="C33" s="41">
        <v>207</v>
      </c>
      <c r="D33" s="41">
        <v>133</v>
      </c>
      <c r="E33" s="57">
        <v>5.8</v>
      </c>
      <c r="F33" s="57">
        <v>8.4</v>
      </c>
      <c r="G33" s="41">
        <v>8</v>
      </c>
      <c r="H33" s="58">
        <v>34</v>
      </c>
      <c r="I33" s="41">
        <v>190.2</v>
      </c>
      <c r="J33" s="41">
        <v>174.2</v>
      </c>
      <c r="K33" s="41" t="s">
        <v>1192</v>
      </c>
      <c r="L33" s="56">
        <v>62</v>
      </c>
      <c r="M33" s="59">
        <v>76</v>
      </c>
      <c r="N33" s="60">
        <v>0.92100000000000004</v>
      </c>
      <c r="O33" s="61">
        <v>34.49</v>
      </c>
      <c r="P33" s="54" t="s">
        <v>796</v>
      </c>
      <c r="Q33" s="65">
        <v>18</v>
      </c>
      <c r="R33" s="56">
        <v>2587</v>
      </c>
      <c r="S33" s="57">
        <v>250</v>
      </c>
      <c r="T33" s="57">
        <v>279.8</v>
      </c>
      <c r="U33" s="61">
        <v>8.7200000000000006</v>
      </c>
      <c r="V33" s="62">
        <v>13.49</v>
      </c>
      <c r="W33" s="57">
        <v>329.8</v>
      </c>
      <c r="X33" s="61">
        <v>49.6</v>
      </c>
      <c r="Y33" s="61">
        <v>76.17</v>
      </c>
      <c r="Z33" s="62">
        <v>3.11</v>
      </c>
      <c r="AA33" s="61">
        <v>32.01</v>
      </c>
      <c r="AB33" s="61">
        <v>7.35</v>
      </c>
      <c r="AC33" s="63">
        <v>32.479999999999997</v>
      </c>
      <c r="AD33" s="41">
        <v>1</v>
      </c>
      <c r="AE33" s="41">
        <v>1</v>
      </c>
      <c r="AF33" s="64" t="s">
        <v>1176</v>
      </c>
      <c r="AG33" s="41">
        <v>1</v>
      </c>
      <c r="AH33" s="41">
        <v>2</v>
      </c>
      <c r="AI33" s="63" t="s">
        <v>1176</v>
      </c>
      <c r="AJ33" s="41"/>
      <c r="AK33" s="98">
        <v>34</v>
      </c>
    </row>
    <row r="34" spans="1:37" s="67" customFormat="1" ht="13.5" customHeight="1">
      <c r="A34" s="54" t="s">
        <v>797</v>
      </c>
      <c r="B34" s="55">
        <v>31.3</v>
      </c>
      <c r="C34" s="41">
        <v>210</v>
      </c>
      <c r="D34" s="41">
        <v>134</v>
      </c>
      <c r="E34" s="57">
        <v>6.4</v>
      </c>
      <c r="F34" s="57">
        <v>10.199999999999999</v>
      </c>
      <c r="G34" s="41">
        <v>8</v>
      </c>
      <c r="H34" s="58">
        <v>39.92</v>
      </c>
      <c r="I34" s="41">
        <v>189.6</v>
      </c>
      <c r="J34" s="41">
        <v>173.6</v>
      </c>
      <c r="K34" s="41" t="s">
        <v>1192</v>
      </c>
      <c r="L34" s="56">
        <v>64</v>
      </c>
      <c r="M34" s="59">
        <v>76</v>
      </c>
      <c r="N34" s="60">
        <v>0.93</v>
      </c>
      <c r="O34" s="61">
        <v>29.66</v>
      </c>
      <c r="P34" s="54" t="s">
        <v>798</v>
      </c>
      <c r="Q34" s="65">
        <v>21</v>
      </c>
      <c r="R34" s="56">
        <v>3139</v>
      </c>
      <c r="S34" s="57">
        <v>298.89999999999998</v>
      </c>
      <c r="T34" s="57">
        <v>335.3</v>
      </c>
      <c r="U34" s="61">
        <v>8.8699999999999992</v>
      </c>
      <c r="V34" s="62">
        <v>14.87</v>
      </c>
      <c r="W34" s="57">
        <v>409.6</v>
      </c>
      <c r="X34" s="61">
        <v>61.13</v>
      </c>
      <c r="Y34" s="61">
        <v>93.76</v>
      </c>
      <c r="Z34" s="62">
        <v>3.2</v>
      </c>
      <c r="AA34" s="61">
        <v>36.119999999999997</v>
      </c>
      <c r="AB34" s="61">
        <v>12.04</v>
      </c>
      <c r="AC34" s="63">
        <v>40.82</v>
      </c>
      <c r="AD34" s="41">
        <v>1</v>
      </c>
      <c r="AE34" s="41">
        <v>1</v>
      </c>
      <c r="AF34" s="64" t="s">
        <v>1176</v>
      </c>
      <c r="AG34" s="41">
        <v>1</v>
      </c>
      <c r="AH34" s="41">
        <v>2</v>
      </c>
      <c r="AI34" s="63" t="s">
        <v>1176</v>
      </c>
      <c r="AJ34" s="41"/>
      <c r="AK34" s="98">
        <v>35</v>
      </c>
    </row>
    <row r="35" spans="1:37" s="67" customFormat="1" ht="13.5" customHeight="1">
      <c r="A35" s="54" t="s">
        <v>799</v>
      </c>
      <c r="B35" s="55">
        <v>35.9</v>
      </c>
      <c r="C35" s="41">
        <v>201</v>
      </c>
      <c r="D35" s="41">
        <v>165</v>
      </c>
      <c r="E35" s="57">
        <v>6.2</v>
      </c>
      <c r="F35" s="57">
        <v>10.199999999999999</v>
      </c>
      <c r="G35" s="41">
        <v>10</v>
      </c>
      <c r="H35" s="58">
        <v>45.75</v>
      </c>
      <c r="I35" s="41">
        <v>180.6</v>
      </c>
      <c r="J35" s="41">
        <v>160.6</v>
      </c>
      <c r="K35" s="41" t="s">
        <v>1199</v>
      </c>
      <c r="L35" s="56">
        <v>78</v>
      </c>
      <c r="M35" s="59">
        <v>96</v>
      </c>
      <c r="N35" s="61">
        <v>1.03</v>
      </c>
      <c r="O35" s="61">
        <v>28.75</v>
      </c>
      <c r="P35" s="54" t="s">
        <v>800</v>
      </c>
      <c r="Q35" s="65">
        <v>24</v>
      </c>
      <c r="R35" s="56">
        <v>3438</v>
      </c>
      <c r="S35" s="57">
        <v>342.1</v>
      </c>
      <c r="T35" s="57">
        <v>379.4</v>
      </c>
      <c r="U35" s="61">
        <v>8.67</v>
      </c>
      <c r="V35" s="62">
        <v>14.77</v>
      </c>
      <c r="W35" s="57">
        <v>764.3</v>
      </c>
      <c r="X35" s="61">
        <v>92.64</v>
      </c>
      <c r="Y35" s="57">
        <v>141.1</v>
      </c>
      <c r="Z35" s="62">
        <v>4.09</v>
      </c>
      <c r="AA35" s="61">
        <v>38.340000000000003</v>
      </c>
      <c r="AB35" s="61">
        <v>14.56</v>
      </c>
      <c r="AC35" s="63">
        <v>69.5</v>
      </c>
      <c r="AD35" s="41">
        <v>1</v>
      </c>
      <c r="AE35" s="41">
        <v>1</v>
      </c>
      <c r="AF35" s="64" t="s">
        <v>1176</v>
      </c>
      <c r="AG35" s="41">
        <v>1</v>
      </c>
      <c r="AH35" s="41">
        <v>1</v>
      </c>
      <c r="AI35" s="63" t="s">
        <v>1176</v>
      </c>
      <c r="AJ35" s="41"/>
      <c r="AK35" s="98">
        <v>37</v>
      </c>
    </row>
    <row r="36" spans="1:37" s="67" customFormat="1" ht="13.5" customHeight="1">
      <c r="A36" s="54" t="s">
        <v>801</v>
      </c>
      <c r="B36" s="55">
        <v>41.7</v>
      </c>
      <c r="C36" s="41">
        <v>205</v>
      </c>
      <c r="D36" s="41">
        <v>166</v>
      </c>
      <c r="E36" s="57">
        <v>7.2</v>
      </c>
      <c r="F36" s="57">
        <v>11.8</v>
      </c>
      <c r="G36" s="41">
        <v>10</v>
      </c>
      <c r="H36" s="58">
        <v>53.17</v>
      </c>
      <c r="I36" s="41">
        <v>181.4</v>
      </c>
      <c r="J36" s="41">
        <v>161.4</v>
      </c>
      <c r="K36" s="41" t="s">
        <v>1199</v>
      </c>
      <c r="L36" s="56">
        <v>80</v>
      </c>
      <c r="M36" s="59">
        <v>96</v>
      </c>
      <c r="N36" s="61">
        <v>1.04</v>
      </c>
      <c r="O36" s="61">
        <v>24.97</v>
      </c>
      <c r="P36" s="54" t="s">
        <v>802</v>
      </c>
      <c r="Q36" s="65">
        <v>28</v>
      </c>
      <c r="R36" s="56">
        <v>4088</v>
      </c>
      <c r="S36" s="57">
        <v>398.8</v>
      </c>
      <c r="T36" s="57">
        <v>445.6</v>
      </c>
      <c r="U36" s="61">
        <v>8.77</v>
      </c>
      <c r="V36" s="62">
        <v>17.21</v>
      </c>
      <c r="W36" s="57">
        <v>900.5</v>
      </c>
      <c r="X36" s="57">
        <v>108.5</v>
      </c>
      <c r="Y36" s="57">
        <v>165.5</v>
      </c>
      <c r="Z36" s="62">
        <v>4.12</v>
      </c>
      <c r="AA36" s="61">
        <v>42.56</v>
      </c>
      <c r="AB36" s="61">
        <v>22.39</v>
      </c>
      <c r="AC36" s="63">
        <v>83.95</v>
      </c>
      <c r="AD36" s="41">
        <v>1</v>
      </c>
      <c r="AE36" s="41">
        <v>1</v>
      </c>
      <c r="AF36" s="64" t="s">
        <v>1176</v>
      </c>
      <c r="AG36" s="41">
        <v>1</v>
      </c>
      <c r="AH36" s="41">
        <v>1</v>
      </c>
      <c r="AI36" s="63" t="s">
        <v>1176</v>
      </c>
      <c r="AJ36" s="41"/>
      <c r="AK36" s="98">
        <v>38</v>
      </c>
    </row>
    <row r="37" spans="1:37" s="67" customFormat="1" ht="13.5" customHeight="1">
      <c r="A37" s="54" t="s">
        <v>803</v>
      </c>
      <c r="B37" s="55">
        <v>46.1</v>
      </c>
      <c r="C37" s="41">
        <v>203</v>
      </c>
      <c r="D37" s="41">
        <v>203</v>
      </c>
      <c r="E37" s="57">
        <v>7.2</v>
      </c>
      <c r="F37" s="57">
        <v>11</v>
      </c>
      <c r="G37" s="41">
        <v>10</v>
      </c>
      <c r="H37" s="58">
        <v>58.62</v>
      </c>
      <c r="I37" s="41">
        <v>181</v>
      </c>
      <c r="J37" s="41">
        <v>161</v>
      </c>
      <c r="K37" s="41" t="s">
        <v>1216</v>
      </c>
      <c r="L37" s="56">
        <v>94</v>
      </c>
      <c r="M37" s="59">
        <v>110</v>
      </c>
      <c r="N37" s="61">
        <v>1.19</v>
      </c>
      <c r="O37" s="61">
        <v>25.78</v>
      </c>
      <c r="P37" s="54" t="s">
        <v>804</v>
      </c>
      <c r="Q37" s="65">
        <v>31</v>
      </c>
      <c r="R37" s="56">
        <v>4545</v>
      </c>
      <c r="S37" s="57">
        <v>447.8</v>
      </c>
      <c r="T37" s="57">
        <v>495.6</v>
      </c>
      <c r="U37" s="61">
        <v>8.81</v>
      </c>
      <c r="V37" s="62">
        <v>16.96</v>
      </c>
      <c r="W37" s="56">
        <v>1535</v>
      </c>
      <c r="X37" s="57">
        <v>151.19999999999999</v>
      </c>
      <c r="Y37" s="57">
        <v>229.5</v>
      </c>
      <c r="Z37" s="62">
        <v>5.12</v>
      </c>
      <c r="AA37" s="61">
        <v>40.96</v>
      </c>
      <c r="AB37" s="61">
        <v>22.27</v>
      </c>
      <c r="AC37" s="63">
        <v>141.30000000000001</v>
      </c>
      <c r="AD37" s="41">
        <v>1</v>
      </c>
      <c r="AE37" s="41">
        <v>3</v>
      </c>
      <c r="AF37" s="64" t="s">
        <v>1176</v>
      </c>
      <c r="AG37" s="41">
        <v>1</v>
      </c>
      <c r="AH37" s="41">
        <v>3</v>
      </c>
      <c r="AI37" s="63" t="s">
        <v>1176</v>
      </c>
      <c r="AJ37" s="41"/>
      <c r="AK37" s="98">
        <v>40</v>
      </c>
    </row>
    <row r="38" spans="1:37" s="67" customFormat="1" ht="13.5" customHeight="1">
      <c r="A38" s="54" t="s">
        <v>805</v>
      </c>
      <c r="B38" s="55">
        <v>52</v>
      </c>
      <c r="C38" s="41">
        <v>206</v>
      </c>
      <c r="D38" s="41">
        <v>204</v>
      </c>
      <c r="E38" s="57">
        <v>7.9</v>
      </c>
      <c r="F38" s="57">
        <v>12.6</v>
      </c>
      <c r="G38" s="41">
        <v>10</v>
      </c>
      <c r="H38" s="58">
        <v>66.5</v>
      </c>
      <c r="I38" s="41">
        <v>180.8</v>
      </c>
      <c r="J38" s="41">
        <v>160.80000000000001</v>
      </c>
      <c r="K38" s="41" t="s">
        <v>1216</v>
      </c>
      <c r="L38" s="56">
        <v>94</v>
      </c>
      <c r="M38" s="59">
        <v>110</v>
      </c>
      <c r="N38" s="61">
        <v>1.2</v>
      </c>
      <c r="O38" s="61">
        <v>22.89</v>
      </c>
      <c r="P38" s="54" t="s">
        <v>806</v>
      </c>
      <c r="Q38" s="65">
        <v>35</v>
      </c>
      <c r="R38" s="56">
        <v>5268</v>
      </c>
      <c r="S38" s="57">
        <v>511.5</v>
      </c>
      <c r="T38" s="57">
        <v>569</v>
      </c>
      <c r="U38" s="61">
        <v>8.9</v>
      </c>
      <c r="V38" s="62">
        <v>18.600000000000001</v>
      </c>
      <c r="W38" s="56">
        <v>1784</v>
      </c>
      <c r="X38" s="57">
        <v>174.9</v>
      </c>
      <c r="Y38" s="57">
        <v>265.5</v>
      </c>
      <c r="Z38" s="62">
        <v>5.18</v>
      </c>
      <c r="AA38" s="61">
        <v>44.79</v>
      </c>
      <c r="AB38" s="61">
        <v>32.409999999999997</v>
      </c>
      <c r="AC38" s="63">
        <v>166.7</v>
      </c>
      <c r="AD38" s="41">
        <v>1</v>
      </c>
      <c r="AE38" s="41">
        <v>1</v>
      </c>
      <c r="AF38" s="64" t="s">
        <v>1176</v>
      </c>
      <c r="AG38" s="41">
        <v>1</v>
      </c>
      <c r="AH38" s="41">
        <v>1</v>
      </c>
      <c r="AI38" s="63" t="s">
        <v>1176</v>
      </c>
      <c r="AJ38" s="41"/>
      <c r="AK38" s="98">
        <v>41</v>
      </c>
    </row>
    <row r="39" spans="1:37" s="67" customFormat="1" ht="13.5" customHeight="1">
      <c r="A39" s="54" t="s">
        <v>807</v>
      </c>
      <c r="B39" s="55">
        <v>59</v>
      </c>
      <c r="C39" s="41">
        <v>210</v>
      </c>
      <c r="D39" s="41">
        <v>205</v>
      </c>
      <c r="E39" s="57">
        <v>9.1</v>
      </c>
      <c r="F39" s="57">
        <v>14.2</v>
      </c>
      <c r="G39" s="41">
        <v>10</v>
      </c>
      <c r="H39" s="58">
        <v>75.680000000000007</v>
      </c>
      <c r="I39" s="41">
        <v>181.6</v>
      </c>
      <c r="J39" s="41">
        <v>161.6</v>
      </c>
      <c r="K39" s="41" t="s">
        <v>1216</v>
      </c>
      <c r="L39" s="56">
        <v>96</v>
      </c>
      <c r="M39" s="59">
        <v>112</v>
      </c>
      <c r="N39" s="61">
        <v>1.2</v>
      </c>
      <c r="O39" s="61">
        <v>20.28</v>
      </c>
      <c r="P39" s="54" t="s">
        <v>808</v>
      </c>
      <c r="Q39" s="65">
        <v>40</v>
      </c>
      <c r="R39" s="56">
        <v>6113</v>
      </c>
      <c r="S39" s="57">
        <v>582.20000000000005</v>
      </c>
      <c r="T39" s="57">
        <v>652.9</v>
      </c>
      <c r="U39" s="61">
        <v>8.99</v>
      </c>
      <c r="V39" s="62">
        <v>21.59</v>
      </c>
      <c r="W39" s="56">
        <v>2040</v>
      </c>
      <c r="X39" s="57">
        <v>199.1</v>
      </c>
      <c r="Y39" s="57">
        <v>302.8</v>
      </c>
      <c r="Z39" s="62">
        <v>5.19</v>
      </c>
      <c r="AA39" s="61">
        <v>49.26</v>
      </c>
      <c r="AB39" s="61">
        <v>46.86</v>
      </c>
      <c r="AC39" s="63">
        <v>195.4</v>
      </c>
      <c r="AD39" s="41">
        <v>1</v>
      </c>
      <c r="AE39" s="41">
        <v>1</v>
      </c>
      <c r="AF39" s="64" t="s">
        <v>1176</v>
      </c>
      <c r="AG39" s="41">
        <v>1</v>
      </c>
      <c r="AH39" s="41">
        <v>1</v>
      </c>
      <c r="AI39" s="63" t="s">
        <v>1176</v>
      </c>
      <c r="AJ39" s="41"/>
      <c r="AK39" s="98">
        <v>42</v>
      </c>
    </row>
    <row r="40" spans="1:37" s="67" customFormat="1" ht="13.5" customHeight="1">
      <c r="A40" s="54" t="s">
        <v>809</v>
      </c>
      <c r="B40" s="55">
        <v>71</v>
      </c>
      <c r="C40" s="41">
        <v>216</v>
      </c>
      <c r="D40" s="41">
        <v>206</v>
      </c>
      <c r="E40" s="57">
        <v>10.199999999999999</v>
      </c>
      <c r="F40" s="57">
        <v>17.399999999999999</v>
      </c>
      <c r="G40" s="41">
        <v>10</v>
      </c>
      <c r="H40" s="58">
        <v>90.96</v>
      </c>
      <c r="I40" s="41">
        <v>181.2</v>
      </c>
      <c r="J40" s="41">
        <v>161.19999999999999</v>
      </c>
      <c r="K40" s="41" t="s">
        <v>1216</v>
      </c>
      <c r="L40" s="56">
        <v>98</v>
      </c>
      <c r="M40" s="59">
        <v>112</v>
      </c>
      <c r="N40" s="61">
        <v>1.22</v>
      </c>
      <c r="O40" s="61">
        <v>17.07</v>
      </c>
      <c r="P40" s="54" t="s">
        <v>810</v>
      </c>
      <c r="Q40" s="65">
        <v>48</v>
      </c>
      <c r="R40" s="56">
        <v>7658</v>
      </c>
      <c r="S40" s="57">
        <v>709</v>
      </c>
      <c r="T40" s="57">
        <v>802.8</v>
      </c>
      <c r="U40" s="61">
        <v>9.18</v>
      </c>
      <c r="V40" s="62">
        <v>24.52</v>
      </c>
      <c r="W40" s="56">
        <v>2537</v>
      </c>
      <c r="X40" s="57">
        <v>246.3</v>
      </c>
      <c r="Y40" s="57">
        <v>374.5</v>
      </c>
      <c r="Z40" s="62">
        <v>5.28</v>
      </c>
      <c r="AA40" s="61">
        <v>56.68</v>
      </c>
      <c r="AB40" s="61">
        <v>82.02</v>
      </c>
      <c r="AC40" s="63">
        <v>250</v>
      </c>
      <c r="AD40" s="41">
        <v>1</v>
      </c>
      <c r="AE40" s="41">
        <v>1</v>
      </c>
      <c r="AF40" s="64" t="s">
        <v>1176</v>
      </c>
      <c r="AG40" s="41">
        <v>1</v>
      </c>
      <c r="AH40" s="41">
        <v>1</v>
      </c>
      <c r="AI40" s="63" t="s">
        <v>1176</v>
      </c>
      <c r="AJ40" s="41"/>
      <c r="AK40" s="98">
        <v>43</v>
      </c>
    </row>
    <row r="41" spans="1:37" s="67" customFormat="1" ht="13.5" customHeight="1">
      <c r="A41" s="54" t="s">
        <v>811</v>
      </c>
      <c r="B41" s="55">
        <v>86</v>
      </c>
      <c r="C41" s="41">
        <v>222</v>
      </c>
      <c r="D41" s="41">
        <v>209</v>
      </c>
      <c r="E41" s="57">
        <v>13</v>
      </c>
      <c r="F41" s="57">
        <v>20.6</v>
      </c>
      <c r="G41" s="41">
        <v>10</v>
      </c>
      <c r="H41" s="68">
        <v>110.4</v>
      </c>
      <c r="I41" s="41">
        <v>180.8</v>
      </c>
      <c r="J41" s="41">
        <v>160.80000000000001</v>
      </c>
      <c r="K41" s="41" t="s">
        <v>1216</v>
      </c>
      <c r="L41" s="56">
        <v>100</v>
      </c>
      <c r="M41" s="59">
        <v>116</v>
      </c>
      <c r="N41" s="61">
        <v>1.24</v>
      </c>
      <c r="O41" s="61">
        <v>14.28</v>
      </c>
      <c r="P41" s="54" t="s">
        <v>812</v>
      </c>
      <c r="Q41" s="65">
        <v>58</v>
      </c>
      <c r="R41" s="56">
        <v>9467</v>
      </c>
      <c r="S41" s="57">
        <v>852.9</v>
      </c>
      <c r="T41" s="57">
        <v>980.5</v>
      </c>
      <c r="U41" s="61">
        <v>9.26</v>
      </c>
      <c r="V41" s="62">
        <v>31.06</v>
      </c>
      <c r="W41" s="56">
        <v>3138</v>
      </c>
      <c r="X41" s="57">
        <v>300.3</v>
      </c>
      <c r="Y41" s="57">
        <v>458.2</v>
      </c>
      <c r="Z41" s="62">
        <v>5.33</v>
      </c>
      <c r="AA41" s="61">
        <v>65.87</v>
      </c>
      <c r="AB41" s="41">
        <v>140.80000000000001</v>
      </c>
      <c r="AC41" s="63">
        <v>317.8</v>
      </c>
      <c r="AD41" s="41">
        <v>1</v>
      </c>
      <c r="AE41" s="41">
        <v>1</v>
      </c>
      <c r="AF41" s="64" t="s">
        <v>1176</v>
      </c>
      <c r="AG41" s="41">
        <v>1</v>
      </c>
      <c r="AH41" s="41">
        <v>1</v>
      </c>
      <c r="AI41" s="63" t="s">
        <v>1176</v>
      </c>
      <c r="AJ41" s="41"/>
      <c r="AK41" s="98">
        <v>44</v>
      </c>
    </row>
    <row r="42" spans="1:37" s="67" customFormat="1" ht="13.5" customHeight="1">
      <c r="A42" s="54" t="s">
        <v>813</v>
      </c>
      <c r="B42" s="65">
        <v>100</v>
      </c>
      <c r="C42" s="41">
        <v>229</v>
      </c>
      <c r="D42" s="41">
        <v>210</v>
      </c>
      <c r="E42" s="57">
        <v>14.5</v>
      </c>
      <c r="F42" s="57">
        <v>23.7</v>
      </c>
      <c r="G42" s="41">
        <v>10</v>
      </c>
      <c r="H42" s="68">
        <v>126.7</v>
      </c>
      <c r="I42" s="41">
        <v>181.6</v>
      </c>
      <c r="J42" s="41">
        <v>161.6</v>
      </c>
      <c r="K42" s="41" t="s">
        <v>1216</v>
      </c>
      <c r="L42" s="56">
        <v>102</v>
      </c>
      <c r="M42" s="59">
        <v>116</v>
      </c>
      <c r="N42" s="61">
        <v>1.25</v>
      </c>
      <c r="O42" s="61">
        <v>12.59</v>
      </c>
      <c r="P42" s="54" t="s">
        <v>814</v>
      </c>
      <c r="Q42" s="65">
        <v>67</v>
      </c>
      <c r="R42" s="56">
        <v>11325</v>
      </c>
      <c r="S42" s="57">
        <v>989.1</v>
      </c>
      <c r="T42" s="56">
        <v>1149</v>
      </c>
      <c r="U42" s="61">
        <v>9.4499999999999993</v>
      </c>
      <c r="V42" s="62">
        <v>35.33</v>
      </c>
      <c r="W42" s="56">
        <v>3663</v>
      </c>
      <c r="X42" s="57">
        <v>348.9</v>
      </c>
      <c r="Y42" s="57">
        <v>532.9</v>
      </c>
      <c r="Z42" s="62">
        <v>5.38</v>
      </c>
      <c r="AA42" s="61">
        <v>73.599999999999994</v>
      </c>
      <c r="AB42" s="41">
        <v>211.3</v>
      </c>
      <c r="AC42" s="63">
        <v>385.5</v>
      </c>
      <c r="AD42" s="41">
        <v>1</v>
      </c>
      <c r="AE42" s="41">
        <v>1</v>
      </c>
      <c r="AF42" s="64" t="s">
        <v>1176</v>
      </c>
      <c r="AG42" s="41">
        <v>1</v>
      </c>
      <c r="AH42" s="41">
        <v>1</v>
      </c>
      <c r="AI42" s="63" t="s">
        <v>1176</v>
      </c>
      <c r="AJ42" s="41"/>
      <c r="AK42" s="98">
        <v>45</v>
      </c>
    </row>
    <row r="43" spans="1:37" s="67" customFormat="1" ht="13.5" customHeight="1">
      <c r="A43" s="54" t="s">
        <v>815</v>
      </c>
      <c r="B43" s="55">
        <v>17.899999999999999</v>
      </c>
      <c r="C43" s="41">
        <v>251</v>
      </c>
      <c r="D43" s="41">
        <v>101</v>
      </c>
      <c r="E43" s="57">
        <v>4.8</v>
      </c>
      <c r="F43" s="57">
        <v>5.3</v>
      </c>
      <c r="G43" s="41">
        <v>8</v>
      </c>
      <c r="H43" s="58">
        <v>22.87</v>
      </c>
      <c r="I43" s="41">
        <v>240.4</v>
      </c>
      <c r="J43" s="41">
        <v>224.4</v>
      </c>
      <c r="K43" s="41" t="s">
        <v>1176</v>
      </c>
      <c r="L43" s="56" t="s">
        <v>1176</v>
      </c>
      <c r="M43" s="59" t="s">
        <v>1176</v>
      </c>
      <c r="N43" s="60">
        <v>0.88300000000000001</v>
      </c>
      <c r="O43" s="61">
        <v>49.17</v>
      </c>
      <c r="P43" s="54" t="s">
        <v>816</v>
      </c>
      <c r="Q43" s="65">
        <v>12</v>
      </c>
      <c r="R43" s="56">
        <v>2252</v>
      </c>
      <c r="S43" s="57">
        <v>179.5</v>
      </c>
      <c r="T43" s="57">
        <v>207.8</v>
      </c>
      <c r="U43" s="61">
        <v>9.92</v>
      </c>
      <c r="V43" s="62">
        <v>13.26</v>
      </c>
      <c r="W43" s="61">
        <v>91.34</v>
      </c>
      <c r="X43" s="61">
        <v>18.09</v>
      </c>
      <c r="Y43" s="61">
        <v>28.67</v>
      </c>
      <c r="Z43" s="62">
        <v>2</v>
      </c>
      <c r="AA43" s="61">
        <v>24.8</v>
      </c>
      <c r="AB43" s="61">
        <v>2.5</v>
      </c>
      <c r="AC43" s="63">
        <v>13.74</v>
      </c>
      <c r="AD43" s="41">
        <v>1</v>
      </c>
      <c r="AE43" s="41">
        <v>3</v>
      </c>
      <c r="AF43" s="64" t="s">
        <v>1176</v>
      </c>
      <c r="AG43" s="41">
        <v>4</v>
      </c>
      <c r="AH43" s="41">
        <v>4</v>
      </c>
      <c r="AI43" s="63" t="s">
        <v>1176</v>
      </c>
      <c r="AJ43" s="41"/>
      <c r="AK43" s="98">
        <v>47</v>
      </c>
    </row>
    <row r="44" spans="1:37" s="67" customFormat="1" ht="13.5" customHeight="1">
      <c r="A44" s="54" t="s">
        <v>817</v>
      </c>
      <c r="B44" s="55">
        <v>22.3</v>
      </c>
      <c r="C44" s="41">
        <v>254</v>
      </c>
      <c r="D44" s="41">
        <v>102</v>
      </c>
      <c r="E44" s="57">
        <v>5.8</v>
      </c>
      <c r="F44" s="57">
        <v>6.9</v>
      </c>
      <c r="G44" s="41">
        <v>8</v>
      </c>
      <c r="H44" s="58">
        <v>28.65</v>
      </c>
      <c r="I44" s="41">
        <v>240.2</v>
      </c>
      <c r="J44" s="41">
        <v>224.2</v>
      </c>
      <c r="K44" s="41" t="s">
        <v>1176</v>
      </c>
      <c r="L44" s="56" t="s">
        <v>1176</v>
      </c>
      <c r="M44" s="59" t="s">
        <v>1176</v>
      </c>
      <c r="N44" s="60">
        <v>0.89100000000000001</v>
      </c>
      <c r="O44" s="61">
        <v>39.590000000000003</v>
      </c>
      <c r="P44" s="54" t="s">
        <v>818</v>
      </c>
      <c r="Q44" s="65">
        <v>15</v>
      </c>
      <c r="R44" s="56">
        <v>2901</v>
      </c>
      <c r="S44" s="57">
        <v>228.4</v>
      </c>
      <c r="T44" s="57">
        <v>264.60000000000002</v>
      </c>
      <c r="U44" s="61">
        <v>10.06</v>
      </c>
      <c r="V44" s="62">
        <v>16.079999999999998</v>
      </c>
      <c r="W44" s="57">
        <v>122.6</v>
      </c>
      <c r="X44" s="61">
        <v>24.03</v>
      </c>
      <c r="Y44" s="61">
        <v>38.200000000000003</v>
      </c>
      <c r="Z44" s="62">
        <v>2.0699999999999998</v>
      </c>
      <c r="AA44" s="61">
        <v>29.01</v>
      </c>
      <c r="AB44" s="61">
        <v>4.68</v>
      </c>
      <c r="AC44" s="63">
        <v>18.63</v>
      </c>
      <c r="AD44" s="41">
        <v>1</v>
      </c>
      <c r="AE44" s="41">
        <v>1</v>
      </c>
      <c r="AF44" s="64" t="s">
        <v>1176</v>
      </c>
      <c r="AG44" s="41">
        <v>3</v>
      </c>
      <c r="AH44" s="41">
        <v>4</v>
      </c>
      <c r="AI44" s="63" t="s">
        <v>1176</v>
      </c>
      <c r="AJ44" s="41"/>
      <c r="AK44" s="98">
        <v>48</v>
      </c>
    </row>
    <row r="45" spans="1:37" s="67" customFormat="1" ht="13.5" customHeight="1">
      <c r="A45" s="54" t="s">
        <v>819</v>
      </c>
      <c r="B45" s="55">
        <v>25.3</v>
      </c>
      <c r="C45" s="41">
        <v>257</v>
      </c>
      <c r="D45" s="41">
        <v>102</v>
      </c>
      <c r="E45" s="57">
        <v>6.1</v>
      </c>
      <c r="F45" s="57">
        <v>8.4</v>
      </c>
      <c r="G45" s="41">
        <v>8</v>
      </c>
      <c r="H45" s="58">
        <v>32.340000000000003</v>
      </c>
      <c r="I45" s="41">
        <v>240.2</v>
      </c>
      <c r="J45" s="41">
        <v>224.2</v>
      </c>
      <c r="K45" s="41" t="s">
        <v>1176</v>
      </c>
      <c r="L45" s="56" t="s">
        <v>1176</v>
      </c>
      <c r="M45" s="59" t="s">
        <v>1176</v>
      </c>
      <c r="N45" s="60">
        <v>0.89600000000000002</v>
      </c>
      <c r="O45" s="61">
        <v>35.299999999999997</v>
      </c>
      <c r="P45" s="54" t="s">
        <v>820</v>
      </c>
      <c r="Q45" s="65">
        <v>17</v>
      </c>
      <c r="R45" s="56">
        <v>3430</v>
      </c>
      <c r="S45" s="57">
        <v>266.89999999999998</v>
      </c>
      <c r="T45" s="57">
        <v>307.5</v>
      </c>
      <c r="U45" s="61">
        <v>10.3</v>
      </c>
      <c r="V45" s="62">
        <v>17.059999999999999</v>
      </c>
      <c r="W45" s="57">
        <v>149.19999999999999</v>
      </c>
      <c r="X45" s="61">
        <v>29.25</v>
      </c>
      <c r="Y45" s="61">
        <v>46.2</v>
      </c>
      <c r="Z45" s="62">
        <v>2.15</v>
      </c>
      <c r="AA45" s="61">
        <v>32.270000000000003</v>
      </c>
      <c r="AB45" s="61">
        <v>6.77</v>
      </c>
      <c r="AC45" s="63">
        <v>22.95</v>
      </c>
      <c r="AD45" s="41">
        <v>1</v>
      </c>
      <c r="AE45" s="41">
        <v>1</v>
      </c>
      <c r="AF45" s="64" t="s">
        <v>1176</v>
      </c>
      <c r="AG45" s="41">
        <v>2</v>
      </c>
      <c r="AH45" s="41">
        <v>4</v>
      </c>
      <c r="AI45" s="63" t="s">
        <v>1176</v>
      </c>
      <c r="AJ45" s="41"/>
      <c r="AK45" s="98">
        <v>49</v>
      </c>
    </row>
    <row r="46" spans="1:37" s="67" customFormat="1" ht="13.5" customHeight="1">
      <c r="A46" s="54" t="s">
        <v>821</v>
      </c>
      <c r="B46" s="55">
        <v>28.4</v>
      </c>
      <c r="C46" s="41">
        <v>260</v>
      </c>
      <c r="D46" s="41">
        <v>102</v>
      </c>
      <c r="E46" s="57">
        <v>6.4</v>
      </c>
      <c r="F46" s="57">
        <v>10</v>
      </c>
      <c r="G46" s="41">
        <v>8</v>
      </c>
      <c r="H46" s="58">
        <v>36.19</v>
      </c>
      <c r="I46" s="41">
        <v>240</v>
      </c>
      <c r="J46" s="41">
        <v>224</v>
      </c>
      <c r="K46" s="41" t="s">
        <v>1176</v>
      </c>
      <c r="L46" s="56" t="s">
        <v>1176</v>
      </c>
      <c r="M46" s="59" t="s">
        <v>1176</v>
      </c>
      <c r="N46" s="60">
        <v>0.90200000000000002</v>
      </c>
      <c r="O46" s="61">
        <v>31.74</v>
      </c>
      <c r="P46" s="54" t="s">
        <v>822</v>
      </c>
      <c r="Q46" s="65">
        <v>19</v>
      </c>
      <c r="R46" s="56">
        <v>3998</v>
      </c>
      <c r="S46" s="57">
        <v>307.5</v>
      </c>
      <c r="T46" s="57">
        <v>352.9</v>
      </c>
      <c r="U46" s="61">
        <v>10.51</v>
      </c>
      <c r="V46" s="62">
        <v>18.02</v>
      </c>
      <c r="W46" s="57">
        <v>177.5</v>
      </c>
      <c r="X46" s="61">
        <v>34.81</v>
      </c>
      <c r="Y46" s="61">
        <v>54.71</v>
      </c>
      <c r="Z46" s="62">
        <v>2.21</v>
      </c>
      <c r="AA46" s="61">
        <v>35.72</v>
      </c>
      <c r="AB46" s="61">
        <v>9.8000000000000007</v>
      </c>
      <c r="AC46" s="63">
        <v>27.64</v>
      </c>
      <c r="AD46" s="41">
        <v>1</v>
      </c>
      <c r="AE46" s="41">
        <v>1</v>
      </c>
      <c r="AF46" s="64" t="s">
        <v>1176</v>
      </c>
      <c r="AG46" s="41">
        <v>2</v>
      </c>
      <c r="AH46" s="41">
        <v>4</v>
      </c>
      <c r="AI46" s="63" t="s">
        <v>1176</v>
      </c>
      <c r="AJ46" s="41"/>
      <c r="AK46" s="98">
        <v>50</v>
      </c>
    </row>
    <row r="47" spans="1:37" s="67" customFormat="1" ht="13.5" customHeight="1">
      <c r="A47" s="54" t="s">
        <v>823</v>
      </c>
      <c r="B47" s="55">
        <v>24</v>
      </c>
      <c r="C47" s="41">
        <v>253</v>
      </c>
      <c r="D47" s="41">
        <v>145</v>
      </c>
      <c r="E47" s="57">
        <v>5</v>
      </c>
      <c r="F47" s="57">
        <v>6.4</v>
      </c>
      <c r="G47" s="41">
        <v>8</v>
      </c>
      <c r="H47" s="58">
        <v>31.12</v>
      </c>
      <c r="I47" s="41">
        <v>240.2</v>
      </c>
      <c r="J47" s="41">
        <v>224.2</v>
      </c>
      <c r="K47" s="41" t="s">
        <v>1199</v>
      </c>
      <c r="L47" s="56">
        <v>72</v>
      </c>
      <c r="M47" s="59">
        <v>76</v>
      </c>
      <c r="N47" s="61">
        <v>1.06</v>
      </c>
      <c r="O47" s="61">
        <v>43.48</v>
      </c>
      <c r="P47" s="54" t="s">
        <v>824</v>
      </c>
      <c r="Q47" s="65">
        <v>16</v>
      </c>
      <c r="R47" s="56">
        <v>3477</v>
      </c>
      <c r="S47" s="57">
        <v>274.8</v>
      </c>
      <c r="T47" s="57">
        <v>307.5</v>
      </c>
      <c r="U47" s="61">
        <v>10.57</v>
      </c>
      <c r="V47" s="62">
        <v>13.9</v>
      </c>
      <c r="W47" s="57">
        <v>325.60000000000002</v>
      </c>
      <c r="X47" s="61">
        <v>44.9</v>
      </c>
      <c r="Y47" s="61">
        <v>69.02</v>
      </c>
      <c r="Z47" s="62">
        <v>3.23</v>
      </c>
      <c r="AA47" s="61">
        <v>27.17</v>
      </c>
      <c r="AB47" s="61">
        <v>4.16</v>
      </c>
      <c r="AC47" s="63">
        <v>49.44</v>
      </c>
      <c r="AD47" s="41">
        <v>3</v>
      </c>
      <c r="AE47" s="41">
        <v>3</v>
      </c>
      <c r="AF47" s="64" t="s">
        <v>1176</v>
      </c>
      <c r="AG47" s="41">
        <v>4</v>
      </c>
      <c r="AH47" s="41">
        <v>4</v>
      </c>
      <c r="AI47" s="63" t="s">
        <v>1176</v>
      </c>
      <c r="AJ47" s="41"/>
      <c r="AK47" s="98">
        <v>52</v>
      </c>
    </row>
    <row r="48" spans="1:37" s="67" customFormat="1" ht="13.5" customHeight="1">
      <c r="A48" s="54" t="s">
        <v>825</v>
      </c>
      <c r="B48" s="55">
        <v>32.700000000000003</v>
      </c>
      <c r="C48" s="41">
        <v>258</v>
      </c>
      <c r="D48" s="41">
        <v>146</v>
      </c>
      <c r="E48" s="57">
        <v>6.1</v>
      </c>
      <c r="F48" s="57">
        <v>9.1</v>
      </c>
      <c r="G48" s="41">
        <v>8</v>
      </c>
      <c r="H48" s="58">
        <v>41.75</v>
      </c>
      <c r="I48" s="41">
        <v>239.8</v>
      </c>
      <c r="J48" s="41">
        <v>223.8</v>
      </c>
      <c r="K48" s="41" t="s">
        <v>1199</v>
      </c>
      <c r="L48" s="56">
        <v>72</v>
      </c>
      <c r="M48" s="59">
        <v>76</v>
      </c>
      <c r="N48" s="61">
        <v>1.07</v>
      </c>
      <c r="O48" s="61">
        <v>32.770000000000003</v>
      </c>
      <c r="P48" s="54" t="s">
        <v>826</v>
      </c>
      <c r="Q48" s="65">
        <v>22</v>
      </c>
      <c r="R48" s="56">
        <v>4895</v>
      </c>
      <c r="S48" s="57">
        <v>379.4</v>
      </c>
      <c r="T48" s="57">
        <v>424.9</v>
      </c>
      <c r="U48" s="61">
        <v>10.83</v>
      </c>
      <c r="V48" s="62">
        <v>17.190000000000001</v>
      </c>
      <c r="W48" s="57">
        <v>472.6</v>
      </c>
      <c r="X48" s="61">
        <v>64.739999999999995</v>
      </c>
      <c r="Y48" s="61">
        <v>99.48</v>
      </c>
      <c r="Z48" s="62">
        <v>3.36</v>
      </c>
      <c r="AA48" s="61">
        <v>33.67</v>
      </c>
      <c r="AB48" s="61">
        <v>10.050000000000001</v>
      </c>
      <c r="AC48" s="69">
        <v>73.099999999999994</v>
      </c>
      <c r="AD48" s="41">
        <v>1</v>
      </c>
      <c r="AE48" s="41">
        <v>1</v>
      </c>
      <c r="AF48" s="64" t="s">
        <v>1176</v>
      </c>
      <c r="AG48" s="41">
        <v>2</v>
      </c>
      <c r="AH48" s="41">
        <v>4</v>
      </c>
      <c r="AI48" s="63" t="s">
        <v>1176</v>
      </c>
      <c r="AJ48" s="41"/>
      <c r="AK48" s="98">
        <v>53</v>
      </c>
    </row>
    <row r="49" spans="1:37" s="67" customFormat="1" ht="13.5" customHeight="1">
      <c r="A49" s="54" t="s">
        <v>827</v>
      </c>
      <c r="B49" s="55">
        <v>38.5</v>
      </c>
      <c r="C49" s="41">
        <v>262</v>
      </c>
      <c r="D49" s="41">
        <v>147</v>
      </c>
      <c r="E49" s="57">
        <v>6.6</v>
      </c>
      <c r="F49" s="57">
        <v>11.2</v>
      </c>
      <c r="G49" s="41">
        <v>8</v>
      </c>
      <c r="H49" s="58">
        <v>49.29</v>
      </c>
      <c r="I49" s="41">
        <v>239.6</v>
      </c>
      <c r="J49" s="41">
        <v>223.6</v>
      </c>
      <c r="K49" s="41" t="s">
        <v>1199</v>
      </c>
      <c r="L49" s="56">
        <v>74</v>
      </c>
      <c r="M49" s="59">
        <v>78</v>
      </c>
      <c r="N49" s="61">
        <v>1.0900000000000001</v>
      </c>
      <c r="O49" s="61">
        <v>28.04</v>
      </c>
      <c r="P49" s="54" t="s">
        <v>828</v>
      </c>
      <c r="Q49" s="65">
        <v>26</v>
      </c>
      <c r="R49" s="56">
        <v>6014</v>
      </c>
      <c r="S49" s="57">
        <v>459.1</v>
      </c>
      <c r="T49" s="57">
        <v>514.1</v>
      </c>
      <c r="U49" s="61">
        <v>11.05</v>
      </c>
      <c r="V49" s="62">
        <v>18.89</v>
      </c>
      <c r="W49" s="57">
        <v>593.70000000000005</v>
      </c>
      <c r="X49" s="61">
        <v>80.77</v>
      </c>
      <c r="Y49" s="57">
        <v>123.9</v>
      </c>
      <c r="Z49" s="62">
        <v>3.47</v>
      </c>
      <c r="AA49" s="61">
        <v>38.369999999999997</v>
      </c>
      <c r="AB49" s="61">
        <v>17.03</v>
      </c>
      <c r="AC49" s="63">
        <v>93.24</v>
      </c>
      <c r="AD49" s="41">
        <v>1</v>
      </c>
      <c r="AE49" s="41">
        <v>1</v>
      </c>
      <c r="AF49" s="64" t="s">
        <v>1176</v>
      </c>
      <c r="AG49" s="41">
        <v>2</v>
      </c>
      <c r="AH49" s="41">
        <v>3</v>
      </c>
      <c r="AI49" s="63" t="s">
        <v>1176</v>
      </c>
      <c r="AJ49" s="41"/>
      <c r="AK49" s="98">
        <v>54</v>
      </c>
    </row>
    <row r="50" spans="1:37" s="67" customFormat="1" ht="13.5" customHeight="1">
      <c r="A50" s="54" t="s">
        <v>829</v>
      </c>
      <c r="B50" s="55">
        <v>44.8</v>
      </c>
      <c r="C50" s="41">
        <v>266</v>
      </c>
      <c r="D50" s="41">
        <v>148</v>
      </c>
      <c r="E50" s="57">
        <v>7.6</v>
      </c>
      <c r="F50" s="57">
        <v>13</v>
      </c>
      <c r="G50" s="41">
        <v>8</v>
      </c>
      <c r="H50" s="58">
        <v>57.32</v>
      </c>
      <c r="I50" s="41">
        <v>240</v>
      </c>
      <c r="J50" s="41">
        <v>224</v>
      </c>
      <c r="K50" s="41" t="s">
        <v>1199</v>
      </c>
      <c r="L50" s="56">
        <v>74</v>
      </c>
      <c r="M50" s="59">
        <v>78</v>
      </c>
      <c r="N50" s="61">
        <v>1.1000000000000001</v>
      </c>
      <c r="O50" s="61">
        <v>24.34</v>
      </c>
      <c r="P50" s="54" t="s">
        <v>830</v>
      </c>
      <c r="Q50" s="65">
        <v>30</v>
      </c>
      <c r="R50" s="56">
        <v>7118</v>
      </c>
      <c r="S50" s="57">
        <v>535.20000000000005</v>
      </c>
      <c r="T50" s="57">
        <v>603</v>
      </c>
      <c r="U50" s="61">
        <v>11.14</v>
      </c>
      <c r="V50" s="62">
        <v>21.91</v>
      </c>
      <c r="W50" s="57">
        <v>703.5</v>
      </c>
      <c r="X50" s="61">
        <v>95.06</v>
      </c>
      <c r="Y50" s="57">
        <v>146.19999999999999</v>
      </c>
      <c r="Z50" s="62">
        <v>3.5</v>
      </c>
      <c r="AA50" s="61">
        <v>42.99</v>
      </c>
      <c r="AB50" s="61">
        <v>26.45</v>
      </c>
      <c r="AC50" s="63">
        <v>112.4</v>
      </c>
      <c r="AD50" s="41">
        <v>1</v>
      </c>
      <c r="AE50" s="41">
        <v>1</v>
      </c>
      <c r="AF50" s="64" t="s">
        <v>1176</v>
      </c>
      <c r="AG50" s="41">
        <v>1</v>
      </c>
      <c r="AH50" s="41">
        <v>2</v>
      </c>
      <c r="AI50" s="63" t="s">
        <v>1176</v>
      </c>
      <c r="AJ50" s="41"/>
      <c r="AK50" s="98">
        <v>55</v>
      </c>
    </row>
    <row r="51" spans="1:37" s="67" customFormat="1" ht="13.5" customHeight="1">
      <c r="A51" s="54" t="s">
        <v>831</v>
      </c>
      <c r="B51" s="55">
        <v>73</v>
      </c>
      <c r="C51" s="41">
        <v>253</v>
      </c>
      <c r="D51" s="41">
        <v>254</v>
      </c>
      <c r="E51" s="57">
        <v>8.6</v>
      </c>
      <c r="F51" s="57">
        <v>14.2</v>
      </c>
      <c r="G51" s="41">
        <v>13</v>
      </c>
      <c r="H51" s="58">
        <v>92.99</v>
      </c>
      <c r="I51" s="41">
        <v>224.6</v>
      </c>
      <c r="J51" s="41">
        <v>198.6</v>
      </c>
      <c r="K51" s="41" t="s">
        <v>1227</v>
      </c>
      <c r="L51" s="56">
        <v>102</v>
      </c>
      <c r="M51" s="59">
        <v>148</v>
      </c>
      <c r="N51" s="61">
        <v>1.48</v>
      </c>
      <c r="O51" s="61">
        <v>20.309999999999999</v>
      </c>
      <c r="P51" s="54" t="s">
        <v>832</v>
      </c>
      <c r="Q51" s="65">
        <v>49</v>
      </c>
      <c r="R51" s="56">
        <v>11290</v>
      </c>
      <c r="S51" s="57">
        <v>892.1</v>
      </c>
      <c r="T51" s="57">
        <v>986.1</v>
      </c>
      <c r="U51" s="61">
        <v>11.02</v>
      </c>
      <c r="V51" s="62">
        <v>25.78</v>
      </c>
      <c r="W51" s="56">
        <v>3880</v>
      </c>
      <c r="X51" s="57">
        <v>305.5</v>
      </c>
      <c r="Y51" s="57">
        <v>463.3</v>
      </c>
      <c r="Z51" s="62">
        <v>6.46</v>
      </c>
      <c r="AA51" s="61">
        <v>52.27</v>
      </c>
      <c r="AB51" s="61">
        <v>57.94</v>
      </c>
      <c r="AC51" s="63">
        <v>552.9</v>
      </c>
      <c r="AD51" s="41">
        <v>1</v>
      </c>
      <c r="AE51" s="41">
        <v>2</v>
      </c>
      <c r="AF51" s="64">
        <v>3</v>
      </c>
      <c r="AG51" s="41">
        <v>1</v>
      </c>
      <c r="AH51" s="41">
        <v>2</v>
      </c>
      <c r="AI51" s="63">
        <v>3</v>
      </c>
      <c r="AJ51" s="41" t="s">
        <v>1221</v>
      </c>
      <c r="AK51" s="98">
        <v>57</v>
      </c>
    </row>
    <row r="52" spans="1:37" s="67" customFormat="1" ht="13.5" customHeight="1">
      <c r="A52" s="54" t="s">
        <v>833</v>
      </c>
      <c r="B52" s="55">
        <v>80</v>
      </c>
      <c r="C52" s="41">
        <v>256</v>
      </c>
      <c r="D52" s="41">
        <v>255</v>
      </c>
      <c r="E52" s="57">
        <v>9.4</v>
      </c>
      <c r="F52" s="57">
        <v>15.6</v>
      </c>
      <c r="G52" s="41">
        <v>13</v>
      </c>
      <c r="H52" s="68">
        <v>102.1</v>
      </c>
      <c r="I52" s="41">
        <v>224.8</v>
      </c>
      <c r="J52" s="41">
        <v>198.8</v>
      </c>
      <c r="K52" s="41" t="s">
        <v>1227</v>
      </c>
      <c r="L52" s="56">
        <v>102</v>
      </c>
      <c r="M52" s="59">
        <v>150</v>
      </c>
      <c r="N52" s="61">
        <v>1.49</v>
      </c>
      <c r="O52" s="61">
        <v>18.59</v>
      </c>
      <c r="P52" s="54" t="s">
        <v>834</v>
      </c>
      <c r="Q52" s="65">
        <v>54</v>
      </c>
      <c r="R52" s="56">
        <v>12570</v>
      </c>
      <c r="S52" s="57">
        <v>982.4</v>
      </c>
      <c r="T52" s="56">
        <v>1091</v>
      </c>
      <c r="U52" s="61">
        <v>11.1</v>
      </c>
      <c r="V52" s="62">
        <v>28.1</v>
      </c>
      <c r="W52" s="56">
        <v>4314</v>
      </c>
      <c r="X52" s="57">
        <v>338.3</v>
      </c>
      <c r="Y52" s="57">
        <v>513.29999999999995</v>
      </c>
      <c r="Z52" s="62">
        <v>6.5</v>
      </c>
      <c r="AA52" s="61">
        <v>55.83</v>
      </c>
      <c r="AB52" s="61">
        <v>76.150000000000006</v>
      </c>
      <c r="AC52" s="63">
        <v>622.9</v>
      </c>
      <c r="AD52" s="41">
        <v>1</v>
      </c>
      <c r="AE52" s="41">
        <v>2</v>
      </c>
      <c r="AF52" s="64">
        <v>3</v>
      </c>
      <c r="AG52" s="41">
        <v>1</v>
      </c>
      <c r="AH52" s="41">
        <v>2</v>
      </c>
      <c r="AI52" s="63">
        <v>3</v>
      </c>
      <c r="AJ52" s="41" t="s">
        <v>1221</v>
      </c>
      <c r="AK52" s="98">
        <v>58</v>
      </c>
    </row>
    <row r="53" spans="1:37" s="67" customFormat="1" ht="13.5" customHeight="1">
      <c r="A53" s="54" t="s">
        <v>835</v>
      </c>
      <c r="B53" s="55">
        <v>89</v>
      </c>
      <c r="C53" s="41">
        <v>260</v>
      </c>
      <c r="D53" s="41">
        <v>256</v>
      </c>
      <c r="E53" s="57">
        <v>10.7</v>
      </c>
      <c r="F53" s="57">
        <v>17.3</v>
      </c>
      <c r="G53" s="41">
        <v>13</v>
      </c>
      <c r="H53" s="68">
        <v>114.1</v>
      </c>
      <c r="I53" s="41">
        <v>225.4</v>
      </c>
      <c r="J53" s="41">
        <v>199.4</v>
      </c>
      <c r="K53" s="41" t="s">
        <v>1227</v>
      </c>
      <c r="L53" s="56">
        <v>104</v>
      </c>
      <c r="M53" s="59">
        <v>150</v>
      </c>
      <c r="N53" s="61">
        <v>1.5</v>
      </c>
      <c r="O53" s="61">
        <v>16.75</v>
      </c>
      <c r="P53" s="54" t="s">
        <v>836</v>
      </c>
      <c r="Q53" s="65">
        <v>60</v>
      </c>
      <c r="R53" s="56">
        <v>14260</v>
      </c>
      <c r="S53" s="56">
        <v>1097</v>
      </c>
      <c r="T53" s="56">
        <v>1226</v>
      </c>
      <c r="U53" s="61">
        <v>11.18</v>
      </c>
      <c r="V53" s="62">
        <v>31.84</v>
      </c>
      <c r="W53" s="56">
        <v>4841</v>
      </c>
      <c r="X53" s="57">
        <v>378.2</v>
      </c>
      <c r="Y53" s="57">
        <v>574.5</v>
      </c>
      <c r="Z53" s="62">
        <v>6.51</v>
      </c>
      <c r="AA53" s="61">
        <v>60.5</v>
      </c>
      <c r="AB53" s="57">
        <v>104.4</v>
      </c>
      <c r="AC53" s="63">
        <v>712.4</v>
      </c>
      <c r="AD53" s="41">
        <v>1</v>
      </c>
      <c r="AE53" s="41">
        <v>1</v>
      </c>
      <c r="AF53" s="64">
        <v>2</v>
      </c>
      <c r="AG53" s="41">
        <v>1</v>
      </c>
      <c r="AH53" s="41">
        <v>1</v>
      </c>
      <c r="AI53" s="63">
        <v>2</v>
      </c>
      <c r="AJ53" s="41" t="s">
        <v>1221</v>
      </c>
      <c r="AK53" s="98">
        <v>59</v>
      </c>
    </row>
    <row r="54" spans="1:37" s="67" customFormat="1" ht="13.5" customHeight="1">
      <c r="A54" s="54" t="s">
        <v>837</v>
      </c>
      <c r="B54" s="65">
        <v>101</v>
      </c>
      <c r="C54" s="41">
        <v>264</v>
      </c>
      <c r="D54" s="41">
        <v>257</v>
      </c>
      <c r="E54" s="57">
        <v>11.9</v>
      </c>
      <c r="F54" s="57">
        <v>19.600000000000001</v>
      </c>
      <c r="G54" s="41">
        <v>13</v>
      </c>
      <c r="H54" s="68">
        <v>129</v>
      </c>
      <c r="I54" s="41">
        <v>224.8</v>
      </c>
      <c r="J54" s="41">
        <v>198.8</v>
      </c>
      <c r="K54" s="41" t="s">
        <v>1227</v>
      </c>
      <c r="L54" s="56">
        <v>106</v>
      </c>
      <c r="M54" s="59">
        <v>152</v>
      </c>
      <c r="N54" s="61">
        <v>1.51</v>
      </c>
      <c r="O54" s="61">
        <v>14.91</v>
      </c>
      <c r="P54" s="54" t="s">
        <v>838</v>
      </c>
      <c r="Q54" s="65">
        <v>68</v>
      </c>
      <c r="R54" s="56">
        <v>16380</v>
      </c>
      <c r="S54" s="56">
        <v>1241</v>
      </c>
      <c r="T54" s="56">
        <v>1398</v>
      </c>
      <c r="U54" s="61">
        <v>11.27</v>
      </c>
      <c r="V54" s="62">
        <v>35.729999999999997</v>
      </c>
      <c r="W54" s="56">
        <v>5549</v>
      </c>
      <c r="X54" s="57">
        <v>431.9</v>
      </c>
      <c r="Y54" s="57">
        <v>656.6</v>
      </c>
      <c r="Z54" s="62">
        <v>6.56</v>
      </c>
      <c r="AA54" s="61">
        <v>66.37</v>
      </c>
      <c r="AB54" s="57">
        <v>150.30000000000001</v>
      </c>
      <c r="AC54" s="63">
        <v>828</v>
      </c>
      <c r="AD54" s="41">
        <v>1</v>
      </c>
      <c r="AE54" s="41">
        <v>1</v>
      </c>
      <c r="AF54" s="64">
        <v>1</v>
      </c>
      <c r="AG54" s="41">
        <v>1</v>
      </c>
      <c r="AH54" s="41">
        <v>1</v>
      </c>
      <c r="AI54" s="63">
        <v>1</v>
      </c>
      <c r="AJ54" s="41" t="s">
        <v>1221</v>
      </c>
      <c r="AK54" s="98">
        <v>60</v>
      </c>
    </row>
    <row r="55" spans="1:37" s="67" customFormat="1" ht="13.5" customHeight="1">
      <c r="A55" s="54" t="s">
        <v>839</v>
      </c>
      <c r="B55" s="65">
        <v>115</v>
      </c>
      <c r="C55" s="41">
        <v>269</v>
      </c>
      <c r="D55" s="41">
        <v>259</v>
      </c>
      <c r="E55" s="57">
        <v>13.5</v>
      </c>
      <c r="F55" s="57">
        <v>22.1</v>
      </c>
      <c r="G55" s="41">
        <v>13</v>
      </c>
      <c r="H55" s="68">
        <v>146.19999999999999</v>
      </c>
      <c r="I55" s="41">
        <v>224.8</v>
      </c>
      <c r="J55" s="41">
        <v>198.8</v>
      </c>
      <c r="K55" s="41" t="s">
        <v>1227</v>
      </c>
      <c r="L55" s="56">
        <v>106</v>
      </c>
      <c r="M55" s="59">
        <v>154</v>
      </c>
      <c r="N55" s="61">
        <v>1.52</v>
      </c>
      <c r="O55" s="61">
        <v>13.29</v>
      </c>
      <c r="P55" s="54" t="s">
        <v>840</v>
      </c>
      <c r="Q55" s="65">
        <v>77</v>
      </c>
      <c r="R55" s="56">
        <v>18940</v>
      </c>
      <c r="S55" s="56">
        <v>1408</v>
      </c>
      <c r="T55" s="56">
        <v>1599</v>
      </c>
      <c r="U55" s="61">
        <v>11.38</v>
      </c>
      <c r="V55" s="62">
        <v>40.43</v>
      </c>
      <c r="W55" s="56">
        <v>6405</v>
      </c>
      <c r="X55" s="57">
        <v>494.6</v>
      </c>
      <c r="Y55" s="57">
        <v>752.8</v>
      </c>
      <c r="Z55" s="62">
        <v>6.62</v>
      </c>
      <c r="AA55" s="61">
        <v>72.89</v>
      </c>
      <c r="AB55" s="57">
        <v>215.3</v>
      </c>
      <c r="AC55" s="63">
        <v>975.3</v>
      </c>
      <c r="AD55" s="41">
        <v>1</v>
      </c>
      <c r="AE55" s="41">
        <v>1</v>
      </c>
      <c r="AF55" s="64">
        <v>1</v>
      </c>
      <c r="AG55" s="41">
        <v>1</v>
      </c>
      <c r="AH55" s="41">
        <v>1</v>
      </c>
      <c r="AI55" s="63">
        <v>1</v>
      </c>
      <c r="AJ55" s="41" t="s">
        <v>1221</v>
      </c>
      <c r="AK55" s="98">
        <v>61</v>
      </c>
    </row>
    <row r="56" spans="1:37" s="67" customFormat="1" ht="13.5" customHeight="1">
      <c r="A56" s="54" t="s">
        <v>841</v>
      </c>
      <c r="B56" s="65">
        <v>131</v>
      </c>
      <c r="C56" s="41">
        <v>275</v>
      </c>
      <c r="D56" s="41">
        <v>261</v>
      </c>
      <c r="E56" s="57">
        <v>15.4</v>
      </c>
      <c r="F56" s="57">
        <v>25.1</v>
      </c>
      <c r="G56" s="41">
        <v>13</v>
      </c>
      <c r="H56" s="68">
        <v>167</v>
      </c>
      <c r="I56" s="41">
        <v>224.8</v>
      </c>
      <c r="J56" s="41">
        <v>198.8</v>
      </c>
      <c r="K56" s="41" t="s">
        <v>1227</v>
      </c>
      <c r="L56" s="56">
        <v>108</v>
      </c>
      <c r="M56" s="59">
        <v>156</v>
      </c>
      <c r="N56" s="61">
        <v>1.54</v>
      </c>
      <c r="O56" s="61">
        <v>11.75</v>
      </c>
      <c r="P56" s="54" t="s">
        <v>842</v>
      </c>
      <c r="Q56" s="65">
        <v>88</v>
      </c>
      <c r="R56" s="56">
        <v>22150</v>
      </c>
      <c r="S56" s="56">
        <v>1611</v>
      </c>
      <c r="T56" s="56">
        <v>1847</v>
      </c>
      <c r="U56" s="61">
        <v>11.52</v>
      </c>
      <c r="V56" s="62">
        <v>46.39</v>
      </c>
      <c r="W56" s="56">
        <v>7446</v>
      </c>
      <c r="X56" s="57">
        <v>570.6</v>
      </c>
      <c r="Y56" s="57">
        <v>869.7</v>
      </c>
      <c r="Z56" s="62">
        <v>6.68</v>
      </c>
      <c r="AA56" s="61">
        <v>80.8</v>
      </c>
      <c r="AB56" s="57">
        <v>315.89999999999998</v>
      </c>
      <c r="AC56" s="63">
        <v>1161</v>
      </c>
      <c r="AD56" s="41">
        <v>1</v>
      </c>
      <c r="AE56" s="41">
        <v>1</v>
      </c>
      <c r="AF56" s="64">
        <v>1</v>
      </c>
      <c r="AG56" s="41">
        <v>1</v>
      </c>
      <c r="AH56" s="41">
        <v>1</v>
      </c>
      <c r="AI56" s="63">
        <v>1</v>
      </c>
      <c r="AJ56" s="41" t="s">
        <v>1221</v>
      </c>
      <c r="AK56" s="98">
        <v>62</v>
      </c>
    </row>
    <row r="57" spans="1:37" s="67" customFormat="1" ht="13.5" customHeight="1">
      <c r="A57" s="54" t="s">
        <v>843</v>
      </c>
      <c r="B57" s="65">
        <v>149</v>
      </c>
      <c r="C57" s="41">
        <v>282</v>
      </c>
      <c r="D57" s="41">
        <v>263</v>
      </c>
      <c r="E57" s="57">
        <v>17.3</v>
      </c>
      <c r="F57" s="57">
        <v>28.4</v>
      </c>
      <c r="G57" s="41">
        <v>13</v>
      </c>
      <c r="H57" s="68">
        <v>189.7</v>
      </c>
      <c r="I57" s="41">
        <v>225.2</v>
      </c>
      <c r="J57" s="41">
        <v>199.2</v>
      </c>
      <c r="K57" s="41" t="s">
        <v>1227</v>
      </c>
      <c r="L57" s="56">
        <v>110</v>
      </c>
      <c r="M57" s="59">
        <v>158</v>
      </c>
      <c r="N57" s="61">
        <v>1.56</v>
      </c>
      <c r="O57" s="61">
        <v>10.47</v>
      </c>
      <c r="P57" s="54" t="s">
        <v>844</v>
      </c>
      <c r="Q57" s="65">
        <v>100</v>
      </c>
      <c r="R57" s="56">
        <v>25940</v>
      </c>
      <c r="S57" s="56">
        <v>1840</v>
      </c>
      <c r="T57" s="56">
        <v>2129</v>
      </c>
      <c r="U57" s="61">
        <v>11.69</v>
      </c>
      <c r="V57" s="62">
        <v>52.63</v>
      </c>
      <c r="W57" s="56">
        <v>8622</v>
      </c>
      <c r="X57" s="57">
        <v>655.7</v>
      </c>
      <c r="Y57" s="56">
        <v>1001</v>
      </c>
      <c r="Z57" s="62">
        <v>6.74</v>
      </c>
      <c r="AA57" s="61">
        <v>89.3</v>
      </c>
      <c r="AB57" s="57">
        <v>456.5</v>
      </c>
      <c r="AC57" s="63">
        <v>1384</v>
      </c>
      <c r="AD57" s="41">
        <v>1</v>
      </c>
      <c r="AE57" s="41">
        <v>1</v>
      </c>
      <c r="AF57" s="64">
        <v>1</v>
      </c>
      <c r="AG57" s="41">
        <v>1</v>
      </c>
      <c r="AH57" s="41">
        <v>1</v>
      </c>
      <c r="AI57" s="63">
        <v>1</v>
      </c>
      <c r="AJ57" s="41" t="s">
        <v>1221</v>
      </c>
      <c r="AK57" s="98">
        <v>63</v>
      </c>
    </row>
    <row r="58" spans="1:37" s="67" customFormat="1" ht="13.5" customHeight="1">
      <c r="A58" s="54" t="s">
        <v>845</v>
      </c>
      <c r="B58" s="65">
        <v>167</v>
      </c>
      <c r="C58" s="41">
        <v>289</v>
      </c>
      <c r="D58" s="41">
        <v>265</v>
      </c>
      <c r="E58" s="57">
        <v>19.2</v>
      </c>
      <c r="F58" s="57">
        <v>31.8</v>
      </c>
      <c r="G58" s="41">
        <v>13</v>
      </c>
      <c r="H58" s="68">
        <v>213.2</v>
      </c>
      <c r="I58" s="41">
        <v>225.4</v>
      </c>
      <c r="J58" s="41">
        <v>199.4</v>
      </c>
      <c r="K58" s="41" t="s">
        <v>1227</v>
      </c>
      <c r="L58" s="56">
        <v>112</v>
      </c>
      <c r="M58" s="59">
        <v>160</v>
      </c>
      <c r="N58" s="61">
        <v>1.58</v>
      </c>
      <c r="O58" s="61">
        <v>9.42</v>
      </c>
      <c r="P58" s="54" t="s">
        <v>846</v>
      </c>
      <c r="Q58" s="65">
        <v>112</v>
      </c>
      <c r="R58" s="56">
        <v>30020</v>
      </c>
      <c r="S58" s="56">
        <v>2078</v>
      </c>
      <c r="T58" s="56">
        <v>2427</v>
      </c>
      <c r="U58" s="61">
        <v>11.87</v>
      </c>
      <c r="V58" s="62">
        <v>59.05</v>
      </c>
      <c r="W58" s="56">
        <v>9879</v>
      </c>
      <c r="X58" s="57">
        <v>745.6</v>
      </c>
      <c r="Y58" s="56">
        <v>1139</v>
      </c>
      <c r="Z58" s="62">
        <v>6.81</v>
      </c>
      <c r="AA58" s="61">
        <v>98.01</v>
      </c>
      <c r="AB58" s="57">
        <v>639.29999999999995</v>
      </c>
      <c r="AC58" s="63">
        <v>1631</v>
      </c>
      <c r="AD58" s="41">
        <v>1</v>
      </c>
      <c r="AE58" s="41">
        <v>1</v>
      </c>
      <c r="AF58" s="64">
        <v>1</v>
      </c>
      <c r="AG58" s="41">
        <v>1</v>
      </c>
      <c r="AH58" s="41">
        <v>1</v>
      </c>
      <c r="AI58" s="63">
        <v>1</v>
      </c>
      <c r="AJ58" s="41" t="s">
        <v>1221</v>
      </c>
      <c r="AK58" s="98">
        <v>64</v>
      </c>
    </row>
    <row r="59" spans="1:37" s="67" customFormat="1" ht="13.5" customHeight="1">
      <c r="A59" s="54" t="s">
        <v>847</v>
      </c>
      <c r="B59" s="55">
        <v>21</v>
      </c>
      <c r="C59" s="41">
        <v>303</v>
      </c>
      <c r="D59" s="41">
        <v>101</v>
      </c>
      <c r="E59" s="57">
        <v>5.0999999999999996</v>
      </c>
      <c r="F59" s="57">
        <v>5.7</v>
      </c>
      <c r="G59" s="41">
        <v>8</v>
      </c>
      <c r="H59" s="58">
        <v>26.88</v>
      </c>
      <c r="I59" s="41">
        <v>291.60000000000002</v>
      </c>
      <c r="J59" s="41">
        <v>275.60000000000002</v>
      </c>
      <c r="K59" s="41" t="s">
        <v>1176</v>
      </c>
      <c r="L59" s="56" t="s">
        <v>1176</v>
      </c>
      <c r="M59" s="59" t="s">
        <v>1176</v>
      </c>
      <c r="N59" s="61">
        <v>0.98599999999999999</v>
      </c>
      <c r="O59" s="61">
        <v>46.74</v>
      </c>
      <c r="P59" s="54" t="s">
        <v>848</v>
      </c>
      <c r="Q59" s="65">
        <v>14</v>
      </c>
      <c r="R59" s="56">
        <v>3708</v>
      </c>
      <c r="S59" s="57">
        <v>244.8</v>
      </c>
      <c r="T59" s="57">
        <v>287.10000000000002</v>
      </c>
      <c r="U59" s="61">
        <v>11.75</v>
      </c>
      <c r="V59" s="62">
        <v>16.559999999999999</v>
      </c>
      <c r="W59" s="61">
        <v>98.31</v>
      </c>
      <c r="X59" s="61">
        <v>19.47</v>
      </c>
      <c r="Y59" s="61">
        <v>31.19</v>
      </c>
      <c r="Z59" s="62">
        <v>1.91</v>
      </c>
      <c r="AA59" s="61">
        <v>25.85</v>
      </c>
      <c r="AB59" s="61">
        <v>3.17</v>
      </c>
      <c r="AC59" s="63">
        <v>21.63</v>
      </c>
      <c r="AD59" s="41">
        <v>1</v>
      </c>
      <c r="AE59" s="41">
        <v>2</v>
      </c>
      <c r="AF59" s="64" t="s">
        <v>1176</v>
      </c>
      <c r="AG59" s="41">
        <v>4</v>
      </c>
      <c r="AH59" s="41">
        <v>4</v>
      </c>
      <c r="AI59" s="63" t="s">
        <v>1176</v>
      </c>
      <c r="AJ59" s="41"/>
      <c r="AK59" s="98">
        <v>66</v>
      </c>
    </row>
    <row r="60" spans="1:37" s="67" customFormat="1" ht="13.5" customHeight="1">
      <c r="A60" s="54" t="s">
        <v>849</v>
      </c>
      <c r="B60" s="55">
        <v>23.8</v>
      </c>
      <c r="C60" s="41">
        <v>305</v>
      </c>
      <c r="D60" s="41">
        <v>101</v>
      </c>
      <c r="E60" s="57">
        <v>5.6</v>
      </c>
      <c r="F60" s="57">
        <v>6.7</v>
      </c>
      <c r="G60" s="41">
        <v>8</v>
      </c>
      <c r="H60" s="58">
        <v>30.38</v>
      </c>
      <c r="I60" s="41">
        <v>291.60000000000002</v>
      </c>
      <c r="J60" s="41">
        <v>275.60000000000002</v>
      </c>
      <c r="K60" s="41" t="s">
        <v>1176</v>
      </c>
      <c r="L60" s="56" t="s">
        <v>1176</v>
      </c>
      <c r="M60" s="59" t="s">
        <v>1176</v>
      </c>
      <c r="N60" s="61">
        <v>0.98899999999999999</v>
      </c>
      <c r="O60" s="61">
        <v>41.47</v>
      </c>
      <c r="P60" s="54" t="s">
        <v>850</v>
      </c>
      <c r="Q60" s="65">
        <v>16</v>
      </c>
      <c r="R60" s="56">
        <v>4280</v>
      </c>
      <c r="S60" s="57">
        <v>280.7</v>
      </c>
      <c r="T60" s="57">
        <v>328.6</v>
      </c>
      <c r="U60" s="61">
        <v>11.87</v>
      </c>
      <c r="V60" s="62">
        <v>18.3</v>
      </c>
      <c r="W60" s="57">
        <v>115.6</v>
      </c>
      <c r="X60" s="61">
        <v>22.89</v>
      </c>
      <c r="Y60" s="61">
        <v>36.700000000000003</v>
      </c>
      <c r="Z60" s="62">
        <v>1.95</v>
      </c>
      <c r="AA60" s="61">
        <v>28.36</v>
      </c>
      <c r="AB60" s="61">
        <v>4.5</v>
      </c>
      <c r="AC60" s="63">
        <v>25.59</v>
      </c>
      <c r="AD60" s="41">
        <v>1</v>
      </c>
      <c r="AE60" s="41">
        <v>1</v>
      </c>
      <c r="AF60" s="64" t="s">
        <v>1176</v>
      </c>
      <c r="AG60" s="41">
        <v>4</v>
      </c>
      <c r="AH60" s="41">
        <v>4</v>
      </c>
      <c r="AI60" s="63" t="s">
        <v>1176</v>
      </c>
      <c r="AJ60" s="41"/>
      <c r="AK60" s="98">
        <v>67</v>
      </c>
    </row>
    <row r="61" spans="1:37" s="67" customFormat="1" ht="13.5" customHeight="1">
      <c r="A61" s="54" t="s">
        <v>851</v>
      </c>
      <c r="B61" s="55">
        <v>28.3</v>
      </c>
      <c r="C61" s="41">
        <v>309</v>
      </c>
      <c r="D61" s="41">
        <v>102</v>
      </c>
      <c r="E61" s="57">
        <v>6</v>
      </c>
      <c r="F61" s="57">
        <v>8.9</v>
      </c>
      <c r="G61" s="41">
        <v>8</v>
      </c>
      <c r="H61" s="58">
        <v>36.090000000000003</v>
      </c>
      <c r="I61" s="41">
        <v>291.2</v>
      </c>
      <c r="J61" s="41">
        <v>275.2</v>
      </c>
      <c r="K61" s="41" t="s">
        <v>1176</v>
      </c>
      <c r="L61" s="56" t="s">
        <v>1176</v>
      </c>
      <c r="M61" s="59" t="s">
        <v>1176</v>
      </c>
      <c r="N61" s="61">
        <v>1</v>
      </c>
      <c r="O61" s="61">
        <v>35.31</v>
      </c>
      <c r="P61" s="54" t="s">
        <v>852</v>
      </c>
      <c r="Q61" s="65">
        <v>19</v>
      </c>
      <c r="R61" s="56">
        <v>5431</v>
      </c>
      <c r="S61" s="57">
        <v>351.5</v>
      </c>
      <c r="T61" s="57">
        <v>406.9</v>
      </c>
      <c r="U61" s="61">
        <v>12.27</v>
      </c>
      <c r="V61" s="62">
        <v>19.89</v>
      </c>
      <c r="W61" s="57">
        <v>158.1</v>
      </c>
      <c r="X61" s="61">
        <v>30.99</v>
      </c>
      <c r="Y61" s="61">
        <v>49.15</v>
      </c>
      <c r="Z61" s="62">
        <v>2.09</v>
      </c>
      <c r="AA61" s="61">
        <v>33.14</v>
      </c>
      <c r="AB61" s="61">
        <v>7.72</v>
      </c>
      <c r="AC61" s="69">
        <v>35.44</v>
      </c>
      <c r="AD61" s="41">
        <v>1</v>
      </c>
      <c r="AE61" s="41">
        <v>1</v>
      </c>
      <c r="AF61" s="64" t="s">
        <v>1176</v>
      </c>
      <c r="AG61" s="41">
        <v>4</v>
      </c>
      <c r="AH61" s="41">
        <v>4</v>
      </c>
      <c r="AI61" s="63" t="s">
        <v>1176</v>
      </c>
      <c r="AJ61" s="41"/>
      <c r="AK61" s="98">
        <v>68</v>
      </c>
    </row>
    <row r="62" spans="1:37" s="67" customFormat="1" ht="13.5" customHeight="1">
      <c r="A62" s="54" t="s">
        <v>853</v>
      </c>
      <c r="B62" s="55">
        <v>32.700000000000003</v>
      </c>
      <c r="C62" s="41">
        <v>313</v>
      </c>
      <c r="D62" s="41">
        <v>102</v>
      </c>
      <c r="E62" s="57">
        <v>6.6</v>
      </c>
      <c r="F62" s="57">
        <v>10.8</v>
      </c>
      <c r="G62" s="41">
        <v>8</v>
      </c>
      <c r="H62" s="58">
        <v>41.81</v>
      </c>
      <c r="I62" s="41">
        <v>291.39999999999998</v>
      </c>
      <c r="J62" s="41">
        <v>275.39999999999998</v>
      </c>
      <c r="K62" s="41" t="s">
        <v>1176</v>
      </c>
      <c r="L62" s="56" t="s">
        <v>1176</v>
      </c>
      <c r="M62" s="59" t="s">
        <v>1176</v>
      </c>
      <c r="N62" s="61">
        <v>1.01</v>
      </c>
      <c r="O62" s="61">
        <v>30.68</v>
      </c>
      <c r="P62" s="54" t="s">
        <v>854</v>
      </c>
      <c r="Q62" s="65">
        <v>22</v>
      </c>
      <c r="R62" s="56">
        <v>6507</v>
      </c>
      <c r="S62" s="57">
        <v>415.8</v>
      </c>
      <c r="T62" s="57">
        <v>480.9</v>
      </c>
      <c r="U62" s="61">
        <v>12.47</v>
      </c>
      <c r="V62" s="62">
        <v>22.22</v>
      </c>
      <c r="W62" s="57">
        <v>191.9</v>
      </c>
      <c r="X62" s="61">
        <v>37.619999999999997</v>
      </c>
      <c r="Y62" s="61">
        <v>59.63</v>
      </c>
      <c r="Z62" s="62">
        <v>2.14</v>
      </c>
      <c r="AA62" s="61">
        <v>37.57</v>
      </c>
      <c r="AB62" s="61">
        <v>12.36</v>
      </c>
      <c r="AC62" s="69">
        <v>43.61</v>
      </c>
      <c r="AD62" s="41">
        <v>1</v>
      </c>
      <c r="AE62" s="41">
        <v>1</v>
      </c>
      <c r="AF62" s="64" t="s">
        <v>1176</v>
      </c>
      <c r="AG62" s="41">
        <v>3</v>
      </c>
      <c r="AH62" s="41">
        <v>4</v>
      </c>
      <c r="AI62" s="63" t="s">
        <v>1176</v>
      </c>
      <c r="AJ62" s="41"/>
      <c r="AK62" s="98">
        <v>69</v>
      </c>
    </row>
    <row r="63" spans="1:37" s="67" customFormat="1" ht="13.5" customHeight="1">
      <c r="A63" s="54" t="s">
        <v>855</v>
      </c>
      <c r="B63" s="55">
        <v>31</v>
      </c>
      <c r="C63" s="41">
        <v>306</v>
      </c>
      <c r="D63" s="41">
        <v>164</v>
      </c>
      <c r="E63" s="57">
        <v>5</v>
      </c>
      <c r="F63" s="57">
        <v>7.4</v>
      </c>
      <c r="G63" s="41">
        <v>8</v>
      </c>
      <c r="H63" s="58">
        <v>39.380000000000003</v>
      </c>
      <c r="I63" s="41">
        <v>291.2</v>
      </c>
      <c r="J63" s="41">
        <v>275.2</v>
      </c>
      <c r="K63" s="41" t="s">
        <v>1259</v>
      </c>
      <c r="L63" s="56">
        <v>78</v>
      </c>
      <c r="M63" s="59">
        <v>82</v>
      </c>
      <c r="N63" s="61">
        <v>1.24</v>
      </c>
      <c r="O63" s="61">
        <v>40.25</v>
      </c>
      <c r="P63" s="54" t="s">
        <v>856</v>
      </c>
      <c r="Q63" s="65">
        <v>21</v>
      </c>
      <c r="R63" s="56">
        <v>6554</v>
      </c>
      <c r="S63" s="57">
        <v>428.4</v>
      </c>
      <c r="T63" s="57">
        <v>476.3</v>
      </c>
      <c r="U63" s="61">
        <v>12.9</v>
      </c>
      <c r="V63" s="62">
        <v>16.66</v>
      </c>
      <c r="W63" s="57">
        <v>544.4</v>
      </c>
      <c r="X63" s="61">
        <v>66.39</v>
      </c>
      <c r="Y63" s="57">
        <v>101.6</v>
      </c>
      <c r="Z63" s="62">
        <v>3.72</v>
      </c>
      <c r="AA63" s="61">
        <v>29.17</v>
      </c>
      <c r="AB63" s="61">
        <v>6.25</v>
      </c>
      <c r="AC63" s="63">
        <v>121.3</v>
      </c>
      <c r="AD63" s="41">
        <v>3</v>
      </c>
      <c r="AE63" s="41">
        <v>3</v>
      </c>
      <c r="AF63" s="64" t="s">
        <v>1176</v>
      </c>
      <c r="AG63" s="41">
        <v>4</v>
      </c>
      <c r="AH63" s="41">
        <v>4</v>
      </c>
      <c r="AI63" s="63" t="s">
        <v>1176</v>
      </c>
      <c r="AJ63" s="41"/>
      <c r="AK63" s="98">
        <v>71</v>
      </c>
    </row>
    <row r="64" spans="1:37" s="67" customFormat="1" ht="13.5" customHeight="1">
      <c r="A64" s="54" t="s">
        <v>857</v>
      </c>
      <c r="B64" s="55">
        <v>38.700000000000003</v>
      </c>
      <c r="C64" s="41">
        <v>310</v>
      </c>
      <c r="D64" s="41">
        <v>165</v>
      </c>
      <c r="E64" s="57">
        <v>5.8</v>
      </c>
      <c r="F64" s="57">
        <v>9.6999999999999993</v>
      </c>
      <c r="G64" s="41">
        <v>8</v>
      </c>
      <c r="H64" s="58">
        <v>49.53</v>
      </c>
      <c r="I64" s="41">
        <v>290.60000000000002</v>
      </c>
      <c r="J64" s="41">
        <v>274.60000000000002</v>
      </c>
      <c r="K64" s="41" t="s">
        <v>1259</v>
      </c>
      <c r="L64" s="56">
        <v>80</v>
      </c>
      <c r="M64" s="59">
        <v>84</v>
      </c>
      <c r="N64" s="61">
        <v>1.25</v>
      </c>
      <c r="O64" s="61">
        <v>32.270000000000003</v>
      </c>
      <c r="P64" s="54" t="s">
        <v>858</v>
      </c>
      <c r="Q64" s="65">
        <v>26</v>
      </c>
      <c r="R64" s="56">
        <v>8527</v>
      </c>
      <c r="S64" s="57">
        <v>550.1</v>
      </c>
      <c r="T64" s="57">
        <v>611.79999999999995</v>
      </c>
      <c r="U64" s="61">
        <v>13.12</v>
      </c>
      <c r="V64" s="62">
        <v>19.64</v>
      </c>
      <c r="W64" s="57">
        <v>726.8</v>
      </c>
      <c r="X64" s="61">
        <v>88.1</v>
      </c>
      <c r="Y64" s="57">
        <v>134.80000000000001</v>
      </c>
      <c r="Z64" s="62">
        <v>3.83</v>
      </c>
      <c r="AA64" s="61">
        <v>34.61</v>
      </c>
      <c r="AB64" s="61">
        <v>12.76</v>
      </c>
      <c r="AC64" s="63">
        <v>163.69999999999999</v>
      </c>
      <c r="AD64" s="41">
        <v>1</v>
      </c>
      <c r="AE64" s="41">
        <v>2</v>
      </c>
      <c r="AF64" s="64" t="s">
        <v>1176</v>
      </c>
      <c r="AG64" s="41">
        <v>4</v>
      </c>
      <c r="AH64" s="41">
        <v>4</v>
      </c>
      <c r="AI64" s="63" t="s">
        <v>1176</v>
      </c>
      <c r="AJ64" s="41"/>
      <c r="AK64" s="98">
        <v>72</v>
      </c>
    </row>
    <row r="65" spans="1:37" s="67" customFormat="1" ht="13.5" customHeight="1">
      <c r="A65" s="54" t="s">
        <v>859</v>
      </c>
      <c r="B65" s="55">
        <v>44.5</v>
      </c>
      <c r="C65" s="41">
        <v>313</v>
      </c>
      <c r="D65" s="41">
        <v>166</v>
      </c>
      <c r="E65" s="57">
        <v>6.6</v>
      </c>
      <c r="F65" s="57">
        <v>11.2</v>
      </c>
      <c r="G65" s="41">
        <v>8</v>
      </c>
      <c r="H65" s="58">
        <v>56.91</v>
      </c>
      <c r="I65" s="41">
        <v>290.60000000000002</v>
      </c>
      <c r="J65" s="41">
        <v>274.60000000000002</v>
      </c>
      <c r="K65" s="41" t="s">
        <v>1259</v>
      </c>
      <c r="L65" s="56">
        <v>80</v>
      </c>
      <c r="M65" s="59">
        <v>84</v>
      </c>
      <c r="N65" s="61">
        <v>1.26</v>
      </c>
      <c r="O65" s="61">
        <v>28.27</v>
      </c>
      <c r="P65" s="54" t="s">
        <v>860</v>
      </c>
      <c r="Q65" s="65">
        <v>30</v>
      </c>
      <c r="R65" s="56">
        <v>9934</v>
      </c>
      <c r="S65" s="57">
        <v>634.79999999999995</v>
      </c>
      <c r="T65" s="57">
        <v>708.3</v>
      </c>
      <c r="U65" s="61">
        <v>13.21</v>
      </c>
      <c r="V65" s="62">
        <v>22.26</v>
      </c>
      <c r="W65" s="57">
        <v>854.7</v>
      </c>
      <c r="X65" s="57">
        <v>103</v>
      </c>
      <c r="Y65" s="57">
        <v>157.80000000000001</v>
      </c>
      <c r="Z65" s="62">
        <v>3.88</v>
      </c>
      <c r="AA65" s="61">
        <v>38.369999999999997</v>
      </c>
      <c r="AB65" s="61">
        <v>19.3</v>
      </c>
      <c r="AC65" s="63">
        <v>194.4</v>
      </c>
      <c r="AD65" s="41">
        <v>1</v>
      </c>
      <c r="AE65" s="41">
        <v>1</v>
      </c>
      <c r="AF65" s="64" t="s">
        <v>1176</v>
      </c>
      <c r="AG65" s="41">
        <v>3</v>
      </c>
      <c r="AH65" s="41">
        <v>4</v>
      </c>
      <c r="AI65" s="63" t="s">
        <v>1176</v>
      </c>
      <c r="AJ65" s="41"/>
      <c r="AK65" s="98">
        <v>73</v>
      </c>
    </row>
    <row r="66" spans="1:37" s="67" customFormat="1" ht="13.5" customHeight="1">
      <c r="A66" s="54" t="s">
        <v>861</v>
      </c>
      <c r="B66" s="55">
        <v>52</v>
      </c>
      <c r="C66" s="41">
        <v>317</v>
      </c>
      <c r="D66" s="41">
        <v>167</v>
      </c>
      <c r="E66" s="57">
        <v>7.6</v>
      </c>
      <c r="F66" s="57">
        <v>13.2</v>
      </c>
      <c r="G66" s="41">
        <v>8</v>
      </c>
      <c r="H66" s="58">
        <v>66.78</v>
      </c>
      <c r="I66" s="41">
        <v>290.60000000000002</v>
      </c>
      <c r="J66" s="41">
        <v>274.60000000000002</v>
      </c>
      <c r="K66" s="41" t="s">
        <v>1259</v>
      </c>
      <c r="L66" s="56">
        <v>82</v>
      </c>
      <c r="M66" s="59">
        <v>86</v>
      </c>
      <c r="N66" s="61">
        <v>1.27</v>
      </c>
      <c r="O66" s="61">
        <v>24.28</v>
      </c>
      <c r="P66" s="54" t="s">
        <v>862</v>
      </c>
      <c r="Q66" s="65">
        <v>35</v>
      </c>
      <c r="R66" s="56">
        <v>11851</v>
      </c>
      <c r="S66" s="57">
        <v>747.7</v>
      </c>
      <c r="T66" s="57">
        <v>838.5</v>
      </c>
      <c r="U66" s="61">
        <v>13.32</v>
      </c>
      <c r="V66" s="62">
        <v>25.81</v>
      </c>
      <c r="W66" s="56">
        <v>1026</v>
      </c>
      <c r="X66" s="57">
        <v>122.9</v>
      </c>
      <c r="Y66" s="57">
        <v>188.6</v>
      </c>
      <c r="Z66" s="62">
        <v>3.92</v>
      </c>
      <c r="AA66" s="61">
        <v>43.39</v>
      </c>
      <c r="AB66" s="61">
        <v>31.1</v>
      </c>
      <c r="AC66" s="63">
        <v>236.4</v>
      </c>
      <c r="AD66" s="41">
        <v>1</v>
      </c>
      <c r="AE66" s="41">
        <v>1</v>
      </c>
      <c r="AF66" s="64" t="s">
        <v>1176</v>
      </c>
      <c r="AG66" s="41">
        <v>2</v>
      </c>
      <c r="AH66" s="41">
        <v>4</v>
      </c>
      <c r="AI66" s="63" t="s">
        <v>1176</v>
      </c>
      <c r="AJ66" s="41"/>
      <c r="AK66" s="98">
        <v>74</v>
      </c>
    </row>
    <row r="67" spans="1:37" s="67" customFormat="1" ht="13.5" customHeight="1">
      <c r="A67" s="54" t="s">
        <v>863</v>
      </c>
      <c r="B67" s="55">
        <v>97</v>
      </c>
      <c r="C67" s="41">
        <v>308</v>
      </c>
      <c r="D67" s="41">
        <v>305</v>
      </c>
      <c r="E67" s="57">
        <v>9.9</v>
      </c>
      <c r="F67" s="57">
        <v>15.4</v>
      </c>
      <c r="G67" s="41">
        <v>15</v>
      </c>
      <c r="H67" s="68">
        <v>123.3</v>
      </c>
      <c r="I67" s="41">
        <v>277.2</v>
      </c>
      <c r="J67" s="41">
        <v>247.2</v>
      </c>
      <c r="K67" s="41" t="s">
        <v>1227</v>
      </c>
      <c r="L67" s="56">
        <v>102</v>
      </c>
      <c r="M67" s="59">
        <v>200</v>
      </c>
      <c r="N67" s="61">
        <v>1.79</v>
      </c>
      <c r="O67" s="61">
        <v>18.5</v>
      </c>
      <c r="P67" s="54" t="s">
        <v>864</v>
      </c>
      <c r="Q67" s="65">
        <v>65</v>
      </c>
      <c r="R67" s="56">
        <v>22240</v>
      </c>
      <c r="S67" s="56">
        <v>1444</v>
      </c>
      <c r="T67" s="56">
        <v>1591</v>
      </c>
      <c r="U67" s="61">
        <v>13.43</v>
      </c>
      <c r="V67" s="62">
        <v>35.520000000000003</v>
      </c>
      <c r="W67" s="56">
        <v>7286</v>
      </c>
      <c r="X67" s="57">
        <v>477.8</v>
      </c>
      <c r="Y67" s="57">
        <v>724.7</v>
      </c>
      <c r="Z67" s="62">
        <v>7.69</v>
      </c>
      <c r="AA67" s="61">
        <v>58.27</v>
      </c>
      <c r="AB67" s="61">
        <v>91.5</v>
      </c>
      <c r="AC67" s="63">
        <v>1559</v>
      </c>
      <c r="AD67" s="41">
        <v>1</v>
      </c>
      <c r="AE67" s="41">
        <v>3</v>
      </c>
      <c r="AF67" s="64">
        <v>3</v>
      </c>
      <c r="AG67" s="41">
        <v>1</v>
      </c>
      <c r="AH67" s="41">
        <v>3</v>
      </c>
      <c r="AI67" s="63">
        <v>3</v>
      </c>
      <c r="AJ67" s="41" t="s">
        <v>1221</v>
      </c>
      <c r="AK67" s="98">
        <v>76</v>
      </c>
    </row>
    <row r="68" spans="1:37" s="67" customFormat="1" ht="13.5" customHeight="1">
      <c r="A68" s="54" t="s">
        <v>865</v>
      </c>
      <c r="B68" s="65">
        <v>107</v>
      </c>
      <c r="C68" s="41">
        <v>311</v>
      </c>
      <c r="D68" s="41">
        <v>306</v>
      </c>
      <c r="E68" s="57">
        <v>10.9</v>
      </c>
      <c r="F68" s="57">
        <v>17</v>
      </c>
      <c r="G68" s="41">
        <v>15</v>
      </c>
      <c r="H68" s="68">
        <v>136.19999999999999</v>
      </c>
      <c r="I68" s="41">
        <v>277</v>
      </c>
      <c r="J68" s="41">
        <v>247</v>
      </c>
      <c r="K68" s="41" t="s">
        <v>1227</v>
      </c>
      <c r="L68" s="56">
        <v>104</v>
      </c>
      <c r="M68" s="59">
        <v>200</v>
      </c>
      <c r="N68" s="61">
        <v>1.8</v>
      </c>
      <c r="O68" s="61">
        <v>16.829999999999998</v>
      </c>
      <c r="P68" s="54" t="s">
        <v>866</v>
      </c>
      <c r="Q68" s="65">
        <v>72</v>
      </c>
      <c r="R68" s="56">
        <v>24790</v>
      </c>
      <c r="S68" s="56">
        <v>1594</v>
      </c>
      <c r="T68" s="56">
        <v>1765</v>
      </c>
      <c r="U68" s="61">
        <v>13.49</v>
      </c>
      <c r="V68" s="62">
        <v>39.08</v>
      </c>
      <c r="W68" s="56">
        <v>8123</v>
      </c>
      <c r="X68" s="57">
        <v>530.9</v>
      </c>
      <c r="Y68" s="57">
        <v>805.8</v>
      </c>
      <c r="Z68" s="62">
        <v>7.72</v>
      </c>
      <c r="AA68" s="61">
        <v>62.47</v>
      </c>
      <c r="AB68" s="57">
        <v>122.1</v>
      </c>
      <c r="AC68" s="63">
        <v>1754</v>
      </c>
      <c r="AD68" s="41">
        <v>1</v>
      </c>
      <c r="AE68" s="41">
        <v>3</v>
      </c>
      <c r="AF68" s="64">
        <v>3</v>
      </c>
      <c r="AG68" s="41">
        <v>1</v>
      </c>
      <c r="AH68" s="41">
        <v>3</v>
      </c>
      <c r="AI68" s="63">
        <v>3</v>
      </c>
      <c r="AJ68" s="41" t="s">
        <v>1221</v>
      </c>
      <c r="AK68" s="98">
        <v>77</v>
      </c>
    </row>
    <row r="69" spans="1:37" s="67" customFormat="1" ht="13.5" customHeight="1">
      <c r="A69" s="54" t="s">
        <v>867</v>
      </c>
      <c r="B69" s="65">
        <v>117</v>
      </c>
      <c r="C69" s="41">
        <v>314</v>
      </c>
      <c r="D69" s="41">
        <v>307</v>
      </c>
      <c r="E69" s="57">
        <v>11.9</v>
      </c>
      <c r="F69" s="57">
        <v>18.7</v>
      </c>
      <c r="G69" s="41">
        <v>15</v>
      </c>
      <c r="H69" s="68">
        <v>149.69999999999999</v>
      </c>
      <c r="I69" s="41">
        <v>276.60000000000002</v>
      </c>
      <c r="J69" s="41">
        <v>246.6</v>
      </c>
      <c r="K69" s="41" t="s">
        <v>1227</v>
      </c>
      <c r="L69" s="56">
        <v>106</v>
      </c>
      <c r="M69" s="59">
        <v>202</v>
      </c>
      <c r="N69" s="61">
        <v>1.81</v>
      </c>
      <c r="O69" s="61">
        <v>15.38</v>
      </c>
      <c r="P69" s="54" t="s">
        <v>868</v>
      </c>
      <c r="Q69" s="65">
        <v>79</v>
      </c>
      <c r="R69" s="56">
        <v>27510</v>
      </c>
      <c r="S69" s="56">
        <v>1753</v>
      </c>
      <c r="T69" s="56">
        <v>1949</v>
      </c>
      <c r="U69" s="61">
        <v>13.56</v>
      </c>
      <c r="V69" s="62">
        <v>42.68</v>
      </c>
      <c r="W69" s="56">
        <v>9024</v>
      </c>
      <c r="X69" s="57">
        <v>587.9</v>
      </c>
      <c r="Y69" s="57">
        <v>892.8</v>
      </c>
      <c r="Z69" s="62">
        <v>7.76</v>
      </c>
      <c r="AA69" s="61">
        <v>66.87</v>
      </c>
      <c r="AB69" s="57">
        <v>161.1</v>
      </c>
      <c r="AC69" s="63">
        <v>1966</v>
      </c>
      <c r="AD69" s="41">
        <v>1</v>
      </c>
      <c r="AE69" s="41">
        <v>2</v>
      </c>
      <c r="AF69" s="64">
        <v>3</v>
      </c>
      <c r="AG69" s="41">
        <v>1</v>
      </c>
      <c r="AH69" s="41">
        <v>2</v>
      </c>
      <c r="AI69" s="63">
        <v>3</v>
      </c>
      <c r="AJ69" s="41" t="s">
        <v>1221</v>
      </c>
      <c r="AK69" s="98">
        <v>78</v>
      </c>
    </row>
    <row r="70" spans="1:37" s="67" customFormat="1" ht="13.5" customHeight="1">
      <c r="A70" s="54" t="s">
        <v>869</v>
      </c>
      <c r="B70" s="65">
        <v>129</v>
      </c>
      <c r="C70" s="41">
        <v>318</v>
      </c>
      <c r="D70" s="41">
        <v>308</v>
      </c>
      <c r="E70" s="57">
        <v>13.1</v>
      </c>
      <c r="F70" s="57">
        <v>20.6</v>
      </c>
      <c r="G70" s="41">
        <v>15</v>
      </c>
      <c r="H70" s="68">
        <v>165.1</v>
      </c>
      <c r="I70" s="41">
        <v>276.8</v>
      </c>
      <c r="J70" s="41">
        <v>246.8</v>
      </c>
      <c r="K70" s="41" t="s">
        <v>1227</v>
      </c>
      <c r="L70" s="56">
        <v>106</v>
      </c>
      <c r="M70" s="59">
        <v>202</v>
      </c>
      <c r="N70" s="61">
        <v>1.82</v>
      </c>
      <c r="O70" s="61">
        <v>14.01</v>
      </c>
      <c r="P70" s="54" t="s">
        <v>870</v>
      </c>
      <c r="Q70" s="65">
        <v>87</v>
      </c>
      <c r="R70" s="56">
        <v>30770</v>
      </c>
      <c r="S70" s="56">
        <v>1935</v>
      </c>
      <c r="T70" s="56">
        <v>2164</v>
      </c>
      <c r="U70" s="61">
        <v>13.65</v>
      </c>
      <c r="V70" s="62">
        <v>47.07</v>
      </c>
      <c r="W70" s="56">
        <v>10040</v>
      </c>
      <c r="X70" s="57">
        <v>651.9</v>
      </c>
      <c r="Y70" s="57">
        <v>990.9</v>
      </c>
      <c r="Z70" s="62">
        <v>7.8</v>
      </c>
      <c r="AA70" s="61">
        <v>71.87</v>
      </c>
      <c r="AB70" s="57">
        <v>214.5</v>
      </c>
      <c r="AC70" s="63">
        <v>2218</v>
      </c>
      <c r="AD70" s="41">
        <v>1</v>
      </c>
      <c r="AE70" s="41">
        <v>1</v>
      </c>
      <c r="AF70" s="64">
        <v>2</v>
      </c>
      <c r="AG70" s="41">
        <v>1</v>
      </c>
      <c r="AH70" s="41">
        <v>1</v>
      </c>
      <c r="AI70" s="63">
        <v>2</v>
      </c>
      <c r="AJ70" s="41" t="s">
        <v>1221</v>
      </c>
      <c r="AK70" s="98">
        <v>79</v>
      </c>
    </row>
    <row r="71" spans="1:37" s="67" customFormat="1" ht="13.5" customHeight="1">
      <c r="A71" s="54" t="s">
        <v>871</v>
      </c>
      <c r="B71" s="65">
        <v>143</v>
      </c>
      <c r="C71" s="41">
        <v>323</v>
      </c>
      <c r="D71" s="41">
        <v>309</v>
      </c>
      <c r="E71" s="57">
        <v>14</v>
      </c>
      <c r="F71" s="57">
        <v>22.9</v>
      </c>
      <c r="G71" s="41">
        <v>15</v>
      </c>
      <c r="H71" s="68">
        <v>182.3</v>
      </c>
      <c r="I71" s="41">
        <v>277.2</v>
      </c>
      <c r="J71" s="41">
        <v>247.2</v>
      </c>
      <c r="K71" s="41" t="s">
        <v>1227</v>
      </c>
      <c r="L71" s="56">
        <v>108</v>
      </c>
      <c r="M71" s="59">
        <v>204</v>
      </c>
      <c r="N71" s="61">
        <v>1.83</v>
      </c>
      <c r="O71" s="61">
        <v>12.78</v>
      </c>
      <c r="P71" s="54" t="s">
        <v>872</v>
      </c>
      <c r="Q71" s="65">
        <v>96</v>
      </c>
      <c r="R71" s="56">
        <v>34760</v>
      </c>
      <c r="S71" s="56">
        <v>2153</v>
      </c>
      <c r="T71" s="56">
        <v>2419</v>
      </c>
      <c r="U71" s="61">
        <v>13.81</v>
      </c>
      <c r="V71" s="62">
        <v>50.82</v>
      </c>
      <c r="W71" s="56">
        <v>11270</v>
      </c>
      <c r="X71" s="57">
        <v>729.4</v>
      </c>
      <c r="Y71" s="56">
        <v>1109</v>
      </c>
      <c r="Z71" s="62">
        <v>7.86</v>
      </c>
      <c r="AA71" s="61">
        <v>77.37</v>
      </c>
      <c r="AB71" s="57">
        <v>288.3</v>
      </c>
      <c r="AC71" s="63">
        <v>2535</v>
      </c>
      <c r="AD71" s="41">
        <v>1</v>
      </c>
      <c r="AE71" s="41">
        <v>1</v>
      </c>
      <c r="AF71" s="64">
        <v>1</v>
      </c>
      <c r="AG71" s="41">
        <v>1</v>
      </c>
      <c r="AH71" s="41">
        <v>1</v>
      </c>
      <c r="AI71" s="63">
        <v>1</v>
      </c>
      <c r="AJ71" s="41" t="s">
        <v>1221</v>
      </c>
      <c r="AK71" s="98">
        <v>80</v>
      </c>
    </row>
    <row r="72" spans="1:37" s="67" customFormat="1" ht="13.5" customHeight="1">
      <c r="A72" s="54" t="s">
        <v>873</v>
      </c>
      <c r="B72" s="65">
        <v>158</v>
      </c>
      <c r="C72" s="41">
        <v>327</v>
      </c>
      <c r="D72" s="41">
        <v>310</v>
      </c>
      <c r="E72" s="57">
        <v>15.5</v>
      </c>
      <c r="F72" s="57">
        <v>25.1</v>
      </c>
      <c r="G72" s="41">
        <v>15</v>
      </c>
      <c r="H72" s="68">
        <v>200.5</v>
      </c>
      <c r="I72" s="41">
        <v>276.8</v>
      </c>
      <c r="J72" s="41">
        <v>246.8</v>
      </c>
      <c r="K72" s="41" t="s">
        <v>1227</v>
      </c>
      <c r="L72" s="56">
        <v>108</v>
      </c>
      <c r="M72" s="59">
        <v>204</v>
      </c>
      <c r="N72" s="61">
        <v>1.84</v>
      </c>
      <c r="O72" s="61">
        <v>11.68</v>
      </c>
      <c r="P72" s="54" t="s">
        <v>874</v>
      </c>
      <c r="Q72" s="65">
        <v>106</v>
      </c>
      <c r="R72" s="56">
        <v>38630</v>
      </c>
      <c r="S72" s="56">
        <v>2363</v>
      </c>
      <c r="T72" s="56">
        <v>2672</v>
      </c>
      <c r="U72" s="61">
        <v>13.88</v>
      </c>
      <c r="V72" s="62">
        <v>56.26</v>
      </c>
      <c r="W72" s="56">
        <v>12470</v>
      </c>
      <c r="X72" s="57">
        <v>804.8</v>
      </c>
      <c r="Y72" s="56">
        <v>1225</v>
      </c>
      <c r="Z72" s="62">
        <v>7.89</v>
      </c>
      <c r="AA72" s="61">
        <v>83.27</v>
      </c>
      <c r="AB72" s="57">
        <v>380.3</v>
      </c>
      <c r="AC72" s="63">
        <v>2840</v>
      </c>
      <c r="AD72" s="41">
        <v>1</v>
      </c>
      <c r="AE72" s="41">
        <v>1</v>
      </c>
      <c r="AF72" s="64">
        <v>1</v>
      </c>
      <c r="AG72" s="41">
        <v>1</v>
      </c>
      <c r="AH72" s="41">
        <v>1</v>
      </c>
      <c r="AI72" s="63">
        <v>1</v>
      </c>
      <c r="AJ72" s="41" t="s">
        <v>1221</v>
      </c>
      <c r="AK72" s="98">
        <v>81</v>
      </c>
    </row>
    <row r="73" spans="1:37" s="67" customFormat="1" ht="13.5" customHeight="1">
      <c r="A73" s="54" t="s">
        <v>875</v>
      </c>
      <c r="B73" s="65">
        <v>179</v>
      </c>
      <c r="C73" s="41">
        <v>333</v>
      </c>
      <c r="D73" s="41">
        <v>313</v>
      </c>
      <c r="E73" s="57">
        <v>18</v>
      </c>
      <c r="F73" s="57">
        <v>28.1</v>
      </c>
      <c r="G73" s="41">
        <v>15</v>
      </c>
      <c r="H73" s="68">
        <v>227.7</v>
      </c>
      <c r="I73" s="41">
        <v>276.8</v>
      </c>
      <c r="J73" s="41">
        <v>246.8</v>
      </c>
      <c r="K73" s="41" t="s">
        <v>1227</v>
      </c>
      <c r="L73" s="56">
        <v>112</v>
      </c>
      <c r="M73" s="59">
        <v>208</v>
      </c>
      <c r="N73" s="61">
        <v>1.86</v>
      </c>
      <c r="O73" s="61">
        <v>10.39</v>
      </c>
      <c r="P73" s="54" t="s">
        <v>876</v>
      </c>
      <c r="Q73" s="65">
        <v>120</v>
      </c>
      <c r="R73" s="56">
        <v>44530</v>
      </c>
      <c r="S73" s="56">
        <v>2675</v>
      </c>
      <c r="T73" s="56">
        <v>3053</v>
      </c>
      <c r="U73" s="61">
        <v>13.99</v>
      </c>
      <c r="V73" s="62">
        <v>65.239999999999995</v>
      </c>
      <c r="W73" s="56">
        <v>14380</v>
      </c>
      <c r="X73" s="57">
        <v>918.7</v>
      </c>
      <c r="Y73" s="56">
        <v>1401</v>
      </c>
      <c r="Z73" s="62">
        <v>7.95</v>
      </c>
      <c r="AA73" s="61">
        <v>91.77</v>
      </c>
      <c r="AB73" s="57">
        <v>543.70000000000005</v>
      </c>
      <c r="AC73" s="63">
        <v>3338</v>
      </c>
      <c r="AD73" s="41">
        <v>1</v>
      </c>
      <c r="AE73" s="41">
        <v>1</v>
      </c>
      <c r="AF73" s="64">
        <v>1</v>
      </c>
      <c r="AG73" s="41">
        <v>1</v>
      </c>
      <c r="AH73" s="41">
        <v>1</v>
      </c>
      <c r="AI73" s="63">
        <v>1</v>
      </c>
      <c r="AJ73" s="41" t="s">
        <v>1221</v>
      </c>
      <c r="AK73" s="98">
        <v>82</v>
      </c>
    </row>
    <row r="74" spans="1:37" s="67" customFormat="1" ht="13.5" customHeight="1">
      <c r="A74" s="54" t="s">
        <v>877</v>
      </c>
      <c r="B74" s="65">
        <v>202</v>
      </c>
      <c r="C74" s="41">
        <v>341</v>
      </c>
      <c r="D74" s="41">
        <v>315</v>
      </c>
      <c r="E74" s="57">
        <v>20.100000000000001</v>
      </c>
      <c r="F74" s="57">
        <v>31.8</v>
      </c>
      <c r="G74" s="41">
        <v>15</v>
      </c>
      <c r="H74" s="68">
        <v>258</v>
      </c>
      <c r="I74" s="41">
        <v>277.39999999999998</v>
      </c>
      <c r="J74" s="41">
        <v>247.4</v>
      </c>
      <c r="K74" s="41" t="s">
        <v>1227</v>
      </c>
      <c r="L74" s="56">
        <v>114</v>
      </c>
      <c r="M74" s="59">
        <v>210</v>
      </c>
      <c r="N74" s="61">
        <v>1.88</v>
      </c>
      <c r="O74" s="61">
        <v>9.26</v>
      </c>
      <c r="P74" s="54" t="s">
        <v>878</v>
      </c>
      <c r="Q74" s="65">
        <v>136</v>
      </c>
      <c r="R74" s="56">
        <v>51982</v>
      </c>
      <c r="S74" s="56">
        <v>3049</v>
      </c>
      <c r="T74" s="56">
        <v>3510</v>
      </c>
      <c r="U74" s="61">
        <v>14.19</v>
      </c>
      <c r="V74" s="62">
        <v>73.62</v>
      </c>
      <c r="W74" s="56">
        <v>16588</v>
      </c>
      <c r="X74" s="56">
        <v>1053</v>
      </c>
      <c r="Y74" s="56">
        <v>1608</v>
      </c>
      <c r="Z74" s="62">
        <v>8.02</v>
      </c>
      <c r="AA74" s="57">
        <v>101.3</v>
      </c>
      <c r="AB74" s="57">
        <v>782.7</v>
      </c>
      <c r="AC74" s="63">
        <v>3959</v>
      </c>
      <c r="AD74" s="41">
        <v>1</v>
      </c>
      <c r="AE74" s="41">
        <v>1</v>
      </c>
      <c r="AF74" s="64">
        <v>1</v>
      </c>
      <c r="AG74" s="41">
        <v>1</v>
      </c>
      <c r="AH74" s="41">
        <v>1</v>
      </c>
      <c r="AI74" s="63">
        <v>1</v>
      </c>
      <c r="AJ74" s="41" t="s">
        <v>1221</v>
      </c>
      <c r="AK74" s="98">
        <v>83</v>
      </c>
    </row>
    <row r="75" spans="1:37" s="67" customFormat="1" ht="13.5" customHeight="1">
      <c r="A75" s="54" t="s">
        <v>879</v>
      </c>
      <c r="B75" s="65">
        <v>226</v>
      </c>
      <c r="C75" s="41">
        <v>348</v>
      </c>
      <c r="D75" s="41">
        <v>317</v>
      </c>
      <c r="E75" s="57">
        <v>22.1</v>
      </c>
      <c r="F75" s="57">
        <v>35.6</v>
      </c>
      <c r="G75" s="41">
        <v>15</v>
      </c>
      <c r="H75" s="68">
        <v>288.8</v>
      </c>
      <c r="I75" s="41">
        <v>276.8</v>
      </c>
      <c r="J75" s="41">
        <v>246.8</v>
      </c>
      <c r="K75" s="41" t="s">
        <v>1227</v>
      </c>
      <c r="L75" s="56">
        <v>116</v>
      </c>
      <c r="M75" s="59">
        <v>212</v>
      </c>
      <c r="N75" s="61">
        <v>1.89</v>
      </c>
      <c r="O75" s="61">
        <v>8.35</v>
      </c>
      <c r="P75" s="54" t="s">
        <v>880</v>
      </c>
      <c r="Q75" s="65">
        <v>152</v>
      </c>
      <c r="R75" s="56">
        <v>59560</v>
      </c>
      <c r="S75" s="56">
        <v>3423</v>
      </c>
      <c r="T75" s="56">
        <v>3975</v>
      </c>
      <c r="U75" s="61">
        <v>14.36</v>
      </c>
      <c r="V75" s="62">
        <v>81.650000000000006</v>
      </c>
      <c r="W75" s="56">
        <v>18930</v>
      </c>
      <c r="X75" s="56">
        <v>1194</v>
      </c>
      <c r="Y75" s="56">
        <v>1825</v>
      </c>
      <c r="Z75" s="62">
        <v>8.1</v>
      </c>
      <c r="AA75" s="57">
        <v>110.9</v>
      </c>
      <c r="AB75" s="56">
        <v>1089</v>
      </c>
      <c r="AC75" s="63">
        <v>4611</v>
      </c>
      <c r="AD75" s="41">
        <v>1</v>
      </c>
      <c r="AE75" s="41">
        <v>1</v>
      </c>
      <c r="AF75" s="64">
        <v>1</v>
      </c>
      <c r="AG75" s="41">
        <v>1</v>
      </c>
      <c r="AH75" s="41">
        <v>1</v>
      </c>
      <c r="AI75" s="63">
        <v>1</v>
      </c>
      <c r="AJ75" s="41" t="s">
        <v>1221</v>
      </c>
      <c r="AK75" s="98">
        <v>84</v>
      </c>
    </row>
    <row r="76" spans="1:37" s="67" customFormat="1" ht="13.5" customHeight="1">
      <c r="A76" s="54" t="s">
        <v>881</v>
      </c>
      <c r="B76" s="65">
        <v>253</v>
      </c>
      <c r="C76" s="41">
        <v>356</v>
      </c>
      <c r="D76" s="41">
        <v>319</v>
      </c>
      <c r="E76" s="57">
        <v>24.4</v>
      </c>
      <c r="F76" s="57">
        <v>39.6</v>
      </c>
      <c r="G76" s="41">
        <v>15</v>
      </c>
      <c r="H76" s="68">
        <v>322.10000000000002</v>
      </c>
      <c r="I76" s="41">
        <v>276.8</v>
      </c>
      <c r="J76" s="41">
        <v>246.8</v>
      </c>
      <c r="K76" s="41" t="s">
        <v>1227</v>
      </c>
      <c r="L76" s="56">
        <v>118</v>
      </c>
      <c r="M76" s="59">
        <v>214</v>
      </c>
      <c r="N76" s="61">
        <v>1.91</v>
      </c>
      <c r="O76" s="61">
        <v>7.57</v>
      </c>
      <c r="P76" s="54" t="s">
        <v>882</v>
      </c>
      <c r="Q76" s="65">
        <v>170</v>
      </c>
      <c r="R76" s="56">
        <v>68230</v>
      </c>
      <c r="S76" s="56">
        <v>3833</v>
      </c>
      <c r="T76" s="56">
        <v>4490</v>
      </c>
      <c r="U76" s="61">
        <v>14.55</v>
      </c>
      <c r="V76" s="62">
        <v>91.01</v>
      </c>
      <c r="W76" s="56">
        <v>21460</v>
      </c>
      <c r="X76" s="56">
        <v>1346</v>
      </c>
      <c r="Y76" s="56">
        <v>2059</v>
      </c>
      <c r="Z76" s="62">
        <v>8.16</v>
      </c>
      <c r="AA76" s="57">
        <v>121.2</v>
      </c>
      <c r="AB76" s="56">
        <v>1495</v>
      </c>
      <c r="AC76" s="63">
        <v>5362</v>
      </c>
      <c r="AD76" s="41">
        <v>1</v>
      </c>
      <c r="AE76" s="41">
        <v>1</v>
      </c>
      <c r="AF76" s="64">
        <v>1</v>
      </c>
      <c r="AG76" s="41">
        <v>1</v>
      </c>
      <c r="AH76" s="41">
        <v>1</v>
      </c>
      <c r="AI76" s="63">
        <v>1</v>
      </c>
      <c r="AJ76" s="41" t="s">
        <v>1221</v>
      </c>
      <c r="AK76" s="98">
        <v>85</v>
      </c>
    </row>
    <row r="77" spans="1:37" s="67" customFormat="1" ht="13.5" customHeight="1">
      <c r="A77" s="54" t="s">
        <v>883</v>
      </c>
      <c r="B77" s="65">
        <v>283</v>
      </c>
      <c r="C77" s="41">
        <v>365</v>
      </c>
      <c r="D77" s="41">
        <v>322</v>
      </c>
      <c r="E77" s="57">
        <v>26.9</v>
      </c>
      <c r="F77" s="57">
        <v>44.1</v>
      </c>
      <c r="G77" s="41">
        <v>15</v>
      </c>
      <c r="H77" s="68">
        <v>360.4</v>
      </c>
      <c r="I77" s="41">
        <v>276.8</v>
      </c>
      <c r="J77" s="41">
        <v>246.8</v>
      </c>
      <c r="K77" s="41" t="s">
        <v>1227</v>
      </c>
      <c r="L77" s="56">
        <v>120</v>
      </c>
      <c r="M77" s="59">
        <v>216</v>
      </c>
      <c r="N77" s="61">
        <v>1.94</v>
      </c>
      <c r="O77" s="61">
        <v>6.85</v>
      </c>
      <c r="P77" s="54" t="s">
        <v>884</v>
      </c>
      <c r="Q77" s="65">
        <v>190</v>
      </c>
      <c r="R77" s="56">
        <v>78680</v>
      </c>
      <c r="S77" s="56">
        <v>4311</v>
      </c>
      <c r="T77" s="56">
        <v>5098</v>
      </c>
      <c r="U77" s="61">
        <v>14.78</v>
      </c>
      <c r="V77" s="62">
        <v>101.5</v>
      </c>
      <c r="W77" s="56">
        <v>24590</v>
      </c>
      <c r="X77" s="56">
        <v>1527</v>
      </c>
      <c r="Y77" s="56">
        <v>2340</v>
      </c>
      <c r="Z77" s="62">
        <v>8.26</v>
      </c>
      <c r="AA77" s="57">
        <v>132.69999999999999</v>
      </c>
      <c r="AB77" s="56">
        <v>2062</v>
      </c>
      <c r="AC77" s="63">
        <v>6317</v>
      </c>
      <c r="AD77" s="41">
        <v>1</v>
      </c>
      <c r="AE77" s="41">
        <v>1</v>
      </c>
      <c r="AF77" s="64">
        <v>1</v>
      </c>
      <c r="AG77" s="41">
        <v>1</v>
      </c>
      <c r="AH77" s="41">
        <v>1</v>
      </c>
      <c r="AI77" s="63">
        <v>1</v>
      </c>
      <c r="AJ77" s="41" t="s">
        <v>1221</v>
      </c>
      <c r="AK77" s="98">
        <v>86</v>
      </c>
    </row>
    <row r="78" spans="1:37" s="67" customFormat="1" ht="13.5" customHeight="1">
      <c r="A78" s="54" t="s">
        <v>885</v>
      </c>
      <c r="B78" s="65">
        <v>313</v>
      </c>
      <c r="C78" s="41">
        <v>374</v>
      </c>
      <c r="D78" s="41">
        <v>325</v>
      </c>
      <c r="E78" s="57">
        <v>30</v>
      </c>
      <c r="F78" s="57">
        <v>48.3</v>
      </c>
      <c r="G78" s="41">
        <v>15</v>
      </c>
      <c r="H78" s="68">
        <v>399.1</v>
      </c>
      <c r="I78" s="41">
        <v>277.39999999999998</v>
      </c>
      <c r="J78" s="41">
        <v>247.4</v>
      </c>
      <c r="K78" s="41" t="s">
        <v>1227</v>
      </c>
      <c r="L78" s="56">
        <v>124</v>
      </c>
      <c r="M78" s="59">
        <v>220</v>
      </c>
      <c r="N78" s="61">
        <v>1.96</v>
      </c>
      <c r="O78" s="61">
        <v>6.26</v>
      </c>
      <c r="P78" s="54" t="s">
        <v>886</v>
      </c>
      <c r="Q78" s="65">
        <v>210</v>
      </c>
      <c r="R78" s="56">
        <v>89560</v>
      </c>
      <c r="S78" s="56">
        <v>4789</v>
      </c>
      <c r="T78" s="56">
        <v>5716</v>
      </c>
      <c r="U78" s="61">
        <v>14.98</v>
      </c>
      <c r="V78" s="62">
        <v>114.1</v>
      </c>
      <c r="W78" s="56">
        <v>27700</v>
      </c>
      <c r="X78" s="56">
        <v>1705</v>
      </c>
      <c r="Y78" s="56">
        <v>2617</v>
      </c>
      <c r="Z78" s="62">
        <v>8.33</v>
      </c>
      <c r="AA78" s="57">
        <v>144.19999999999999</v>
      </c>
      <c r="AB78" s="56">
        <v>2742</v>
      </c>
      <c r="AC78" s="63">
        <v>7329</v>
      </c>
      <c r="AD78" s="41">
        <v>1</v>
      </c>
      <c r="AE78" s="41">
        <v>1</v>
      </c>
      <c r="AF78" s="64">
        <v>1</v>
      </c>
      <c r="AG78" s="41">
        <v>1</v>
      </c>
      <c r="AH78" s="41">
        <v>1</v>
      </c>
      <c r="AI78" s="63">
        <v>1</v>
      </c>
      <c r="AJ78" s="41" t="s">
        <v>1221</v>
      </c>
      <c r="AK78" s="98">
        <v>87</v>
      </c>
    </row>
    <row r="79" spans="1:37" s="67" customFormat="1" ht="13.5" customHeight="1">
      <c r="A79" s="54" t="s">
        <v>887</v>
      </c>
      <c r="B79" s="65">
        <v>342</v>
      </c>
      <c r="C79" s="41">
        <v>382</v>
      </c>
      <c r="D79" s="41">
        <v>328</v>
      </c>
      <c r="E79" s="57">
        <v>32.6</v>
      </c>
      <c r="F79" s="57">
        <v>52.6</v>
      </c>
      <c r="G79" s="41">
        <v>15</v>
      </c>
      <c r="H79" s="68">
        <v>437.2</v>
      </c>
      <c r="I79" s="41">
        <v>276.8</v>
      </c>
      <c r="J79" s="41">
        <v>246.8</v>
      </c>
      <c r="K79" s="41" t="s">
        <v>1227</v>
      </c>
      <c r="L79" s="56">
        <v>126</v>
      </c>
      <c r="M79" s="59">
        <v>222</v>
      </c>
      <c r="N79" s="61">
        <v>1.99</v>
      </c>
      <c r="O79" s="61">
        <v>5.78</v>
      </c>
      <c r="P79" s="54" t="s">
        <v>888</v>
      </c>
      <c r="Q79" s="65">
        <v>230</v>
      </c>
      <c r="R79" s="56">
        <v>100510</v>
      </c>
      <c r="S79" s="56">
        <v>5262</v>
      </c>
      <c r="T79" s="56">
        <v>6334</v>
      </c>
      <c r="U79" s="61">
        <v>15.16</v>
      </c>
      <c r="V79" s="62">
        <v>125.1</v>
      </c>
      <c r="W79" s="56">
        <v>31020</v>
      </c>
      <c r="X79" s="56">
        <v>1892</v>
      </c>
      <c r="Y79" s="56">
        <v>2907</v>
      </c>
      <c r="Z79" s="62">
        <v>8.42</v>
      </c>
      <c r="AA79" s="57">
        <v>155.4</v>
      </c>
      <c r="AB79" s="56">
        <v>3552</v>
      </c>
      <c r="AC79" s="63">
        <v>8392</v>
      </c>
      <c r="AD79" s="41">
        <v>1</v>
      </c>
      <c r="AE79" s="41">
        <v>1</v>
      </c>
      <c r="AF79" s="64">
        <v>1</v>
      </c>
      <c r="AG79" s="41">
        <v>1</v>
      </c>
      <c r="AH79" s="41">
        <v>1</v>
      </c>
      <c r="AI79" s="63">
        <v>1</v>
      </c>
      <c r="AJ79" s="41" t="s">
        <v>1221</v>
      </c>
      <c r="AK79" s="98">
        <v>88</v>
      </c>
    </row>
    <row r="80" spans="1:37" s="67" customFormat="1" ht="13.5" customHeight="1">
      <c r="A80" s="54" t="s">
        <v>889</v>
      </c>
      <c r="B80" s="55">
        <v>32.9</v>
      </c>
      <c r="C80" s="41">
        <v>349</v>
      </c>
      <c r="D80" s="41">
        <v>127</v>
      </c>
      <c r="E80" s="57">
        <v>5.8</v>
      </c>
      <c r="F80" s="57">
        <v>8.5</v>
      </c>
      <c r="G80" s="41">
        <v>10</v>
      </c>
      <c r="H80" s="58">
        <v>41.7</v>
      </c>
      <c r="I80" s="41">
        <v>332</v>
      </c>
      <c r="J80" s="41">
        <v>312</v>
      </c>
      <c r="K80" s="41" t="s">
        <v>1192</v>
      </c>
      <c r="L80" s="56">
        <v>62</v>
      </c>
      <c r="M80" s="59">
        <v>70</v>
      </c>
      <c r="N80" s="61">
        <v>1.18</v>
      </c>
      <c r="O80" s="61">
        <v>35.96</v>
      </c>
      <c r="P80" s="54" t="s">
        <v>890</v>
      </c>
      <c r="Q80" s="65">
        <v>22</v>
      </c>
      <c r="R80" s="56">
        <v>8258</v>
      </c>
      <c r="S80" s="57">
        <v>473.2</v>
      </c>
      <c r="T80" s="57">
        <v>541.5</v>
      </c>
      <c r="U80" s="61">
        <v>14.07</v>
      </c>
      <c r="V80" s="62">
        <v>22.31</v>
      </c>
      <c r="W80" s="57">
        <v>291</v>
      </c>
      <c r="X80" s="61">
        <v>45.82</v>
      </c>
      <c r="Y80" s="57">
        <v>71.8</v>
      </c>
      <c r="Z80" s="62">
        <v>2.64</v>
      </c>
      <c r="AA80" s="61">
        <v>34.520000000000003</v>
      </c>
      <c r="AB80" s="61">
        <v>8.65</v>
      </c>
      <c r="AC80" s="63">
        <v>84.11</v>
      </c>
      <c r="AD80" s="41">
        <v>1</v>
      </c>
      <c r="AE80" s="41">
        <v>1</v>
      </c>
      <c r="AF80" s="64" t="s">
        <v>1176</v>
      </c>
      <c r="AG80" s="41">
        <v>4</v>
      </c>
      <c r="AH80" s="41">
        <v>4</v>
      </c>
      <c r="AI80" s="63" t="s">
        <v>1176</v>
      </c>
      <c r="AJ80" s="41"/>
      <c r="AK80" s="98">
        <v>90</v>
      </c>
    </row>
    <row r="81" spans="1:37" s="67" customFormat="1" ht="13.5" customHeight="1">
      <c r="A81" s="54" t="s">
        <v>891</v>
      </c>
      <c r="B81" s="55">
        <v>39</v>
      </c>
      <c r="C81" s="41">
        <v>353</v>
      </c>
      <c r="D81" s="41">
        <v>128</v>
      </c>
      <c r="E81" s="57">
        <v>6.5</v>
      </c>
      <c r="F81" s="57">
        <v>10.7</v>
      </c>
      <c r="G81" s="41">
        <v>10</v>
      </c>
      <c r="H81" s="58">
        <v>49.8</v>
      </c>
      <c r="I81" s="41">
        <v>331.6</v>
      </c>
      <c r="J81" s="41">
        <v>311.60000000000002</v>
      </c>
      <c r="K81" s="41" t="s">
        <v>1192</v>
      </c>
      <c r="L81" s="56">
        <v>64</v>
      </c>
      <c r="M81" s="59">
        <v>70</v>
      </c>
      <c r="N81" s="61">
        <v>1.19</v>
      </c>
      <c r="O81" s="61">
        <v>30.38</v>
      </c>
      <c r="P81" s="54" t="s">
        <v>892</v>
      </c>
      <c r="Q81" s="65">
        <v>26</v>
      </c>
      <c r="R81" s="56">
        <v>10231</v>
      </c>
      <c r="S81" s="57">
        <v>579.70000000000005</v>
      </c>
      <c r="T81" s="57">
        <v>661.5</v>
      </c>
      <c r="U81" s="61">
        <v>14.33</v>
      </c>
      <c r="V81" s="62">
        <v>25.25</v>
      </c>
      <c r="W81" s="57">
        <v>375</v>
      </c>
      <c r="X81" s="61">
        <v>58.6</v>
      </c>
      <c r="Y81" s="57">
        <v>91.6</v>
      </c>
      <c r="Z81" s="62">
        <v>2.74</v>
      </c>
      <c r="AA81" s="61">
        <v>39.619999999999997</v>
      </c>
      <c r="AB81" s="61">
        <v>15.04</v>
      </c>
      <c r="AC81" s="63">
        <v>109.6</v>
      </c>
      <c r="AD81" s="41">
        <v>1</v>
      </c>
      <c r="AE81" s="41">
        <v>1</v>
      </c>
      <c r="AF81" s="64" t="s">
        <v>1176</v>
      </c>
      <c r="AG81" s="41">
        <v>4</v>
      </c>
      <c r="AH81" s="41">
        <v>4</v>
      </c>
      <c r="AI81" s="63" t="s">
        <v>1176</v>
      </c>
      <c r="AJ81" s="41"/>
      <c r="AK81" s="98">
        <v>91</v>
      </c>
    </row>
    <row r="82" spans="1:37" s="67" customFormat="1" ht="13.5" customHeight="1">
      <c r="A82" s="54" t="s">
        <v>893</v>
      </c>
      <c r="B82" s="55">
        <v>44</v>
      </c>
      <c r="C82" s="41">
        <v>352</v>
      </c>
      <c r="D82" s="41">
        <v>171</v>
      </c>
      <c r="E82" s="57">
        <v>6.9</v>
      </c>
      <c r="F82" s="57">
        <v>9.8000000000000007</v>
      </c>
      <c r="G82" s="41">
        <v>10</v>
      </c>
      <c r="H82" s="58">
        <v>57.18</v>
      </c>
      <c r="I82" s="41">
        <v>332.4</v>
      </c>
      <c r="J82" s="41">
        <v>312.39999999999998</v>
      </c>
      <c r="K82" s="41" t="s">
        <v>1209</v>
      </c>
      <c r="L82" s="56">
        <v>82</v>
      </c>
      <c r="M82" s="59">
        <v>84</v>
      </c>
      <c r="N82" s="61">
        <v>1.36</v>
      </c>
      <c r="O82" s="61">
        <v>30.24</v>
      </c>
      <c r="P82" s="54" t="s">
        <v>894</v>
      </c>
      <c r="Q82" s="65">
        <v>30</v>
      </c>
      <c r="R82" s="56">
        <v>12140</v>
      </c>
      <c r="S82" s="57">
        <v>690.1</v>
      </c>
      <c r="T82" s="57">
        <v>777</v>
      </c>
      <c r="U82" s="61">
        <v>14.57</v>
      </c>
      <c r="V82" s="62">
        <v>26.29</v>
      </c>
      <c r="W82" s="57">
        <v>817.9</v>
      </c>
      <c r="X82" s="61">
        <v>95.66</v>
      </c>
      <c r="Y82" s="57">
        <v>147.69999999999999</v>
      </c>
      <c r="Z82" s="62">
        <v>3.78</v>
      </c>
      <c r="AA82" s="61">
        <v>38.18</v>
      </c>
      <c r="AB82" s="61">
        <v>16.100000000000001</v>
      </c>
      <c r="AC82" s="63">
        <v>239.1</v>
      </c>
      <c r="AD82" s="41">
        <v>1</v>
      </c>
      <c r="AE82" s="41">
        <v>2</v>
      </c>
      <c r="AF82" s="64" t="s">
        <v>1176</v>
      </c>
      <c r="AG82" s="41">
        <v>4</v>
      </c>
      <c r="AH82" s="41">
        <v>4</v>
      </c>
      <c r="AI82" s="63" t="s">
        <v>1176</v>
      </c>
      <c r="AJ82" s="41"/>
      <c r="AK82" s="98">
        <v>93</v>
      </c>
    </row>
    <row r="83" spans="1:37" s="67" customFormat="1" ht="13.5" customHeight="1">
      <c r="A83" s="54" t="s">
        <v>895</v>
      </c>
      <c r="B83" s="55">
        <v>51</v>
      </c>
      <c r="C83" s="41">
        <v>355</v>
      </c>
      <c r="D83" s="41">
        <v>171</v>
      </c>
      <c r="E83" s="57">
        <v>7.2</v>
      </c>
      <c r="F83" s="57">
        <v>11.6</v>
      </c>
      <c r="G83" s="41">
        <v>10</v>
      </c>
      <c r="H83" s="58">
        <v>64.55</v>
      </c>
      <c r="I83" s="41">
        <v>331.8</v>
      </c>
      <c r="J83" s="41">
        <v>311.8</v>
      </c>
      <c r="K83" s="41" t="s">
        <v>1209</v>
      </c>
      <c r="L83" s="56">
        <v>84</v>
      </c>
      <c r="M83" s="59">
        <v>84</v>
      </c>
      <c r="N83" s="61">
        <v>1.36</v>
      </c>
      <c r="O83" s="61">
        <v>26.88</v>
      </c>
      <c r="P83" s="54" t="s">
        <v>896</v>
      </c>
      <c r="Q83" s="65">
        <v>34</v>
      </c>
      <c r="R83" s="56">
        <v>14130</v>
      </c>
      <c r="S83" s="57">
        <v>796.3</v>
      </c>
      <c r="T83" s="57">
        <v>894.5</v>
      </c>
      <c r="U83" s="61">
        <v>14.8</v>
      </c>
      <c r="V83" s="62">
        <v>28.04</v>
      </c>
      <c r="W83" s="57">
        <v>968.1</v>
      </c>
      <c r="X83" s="57">
        <v>113.2</v>
      </c>
      <c r="Y83" s="57">
        <v>174.4</v>
      </c>
      <c r="Z83" s="62">
        <v>3.87</v>
      </c>
      <c r="AA83" s="61">
        <v>42.16</v>
      </c>
      <c r="AB83" s="61">
        <v>23.92</v>
      </c>
      <c r="AC83" s="63">
        <v>285</v>
      </c>
      <c r="AD83" s="41">
        <v>1</v>
      </c>
      <c r="AE83" s="41">
        <v>1</v>
      </c>
      <c r="AF83" s="64" t="s">
        <v>1176</v>
      </c>
      <c r="AG83" s="41">
        <v>4</v>
      </c>
      <c r="AH83" s="41">
        <v>4</v>
      </c>
      <c r="AI83" s="63" t="s">
        <v>1176</v>
      </c>
      <c r="AJ83" s="41"/>
      <c r="AK83" s="98">
        <v>94</v>
      </c>
    </row>
    <row r="84" spans="1:37" s="67" customFormat="1" ht="13.5" customHeight="1">
      <c r="A84" s="54" t="s">
        <v>897</v>
      </c>
      <c r="B84" s="55">
        <v>57.8</v>
      </c>
      <c r="C84" s="41">
        <v>358</v>
      </c>
      <c r="D84" s="41">
        <v>172</v>
      </c>
      <c r="E84" s="57">
        <v>7.9</v>
      </c>
      <c r="F84" s="57">
        <v>13.1</v>
      </c>
      <c r="G84" s="41">
        <v>10</v>
      </c>
      <c r="H84" s="58">
        <v>72.13</v>
      </c>
      <c r="I84" s="41">
        <v>331.8</v>
      </c>
      <c r="J84" s="41">
        <v>311.8</v>
      </c>
      <c r="K84" s="41" t="s">
        <v>1209</v>
      </c>
      <c r="L84" s="56">
        <v>84</v>
      </c>
      <c r="M84" s="59">
        <v>84</v>
      </c>
      <c r="N84" s="61">
        <v>1.37</v>
      </c>
      <c r="O84" s="61">
        <v>24.21</v>
      </c>
      <c r="P84" s="54" t="s">
        <v>898</v>
      </c>
      <c r="Q84" s="65">
        <v>38</v>
      </c>
      <c r="R84" s="56">
        <v>16040</v>
      </c>
      <c r="S84" s="57">
        <v>896.2</v>
      </c>
      <c r="T84" s="56">
        <v>1009</v>
      </c>
      <c r="U84" s="61">
        <v>14.91</v>
      </c>
      <c r="V84" s="62">
        <v>30.73</v>
      </c>
      <c r="W84" s="56">
        <v>1113</v>
      </c>
      <c r="X84" s="57">
        <v>129.4</v>
      </c>
      <c r="Y84" s="57">
        <v>199.5</v>
      </c>
      <c r="Z84" s="62">
        <v>3.93</v>
      </c>
      <c r="AA84" s="61">
        <v>45.82</v>
      </c>
      <c r="AB84" s="61">
        <v>33.46</v>
      </c>
      <c r="AC84" s="63">
        <v>330.4</v>
      </c>
      <c r="AD84" s="41">
        <v>1</v>
      </c>
      <c r="AE84" s="41">
        <v>1</v>
      </c>
      <c r="AF84" s="64" t="s">
        <v>1176</v>
      </c>
      <c r="AG84" s="41">
        <v>3</v>
      </c>
      <c r="AH84" s="41">
        <v>4</v>
      </c>
      <c r="AI84" s="63" t="s">
        <v>1176</v>
      </c>
      <c r="AJ84" s="41"/>
      <c r="AK84" s="98">
        <v>95</v>
      </c>
    </row>
    <row r="85" spans="1:37" s="67" customFormat="1" ht="13.5" customHeight="1">
      <c r="A85" s="54" t="s">
        <v>899</v>
      </c>
      <c r="B85" s="65">
        <v>134</v>
      </c>
      <c r="C85" s="41">
        <v>356</v>
      </c>
      <c r="D85" s="41">
        <v>369</v>
      </c>
      <c r="E85" s="57">
        <v>11.2</v>
      </c>
      <c r="F85" s="57">
        <v>18</v>
      </c>
      <c r="G85" s="41">
        <v>15</v>
      </c>
      <c r="H85" s="68">
        <v>170.6</v>
      </c>
      <c r="I85" s="41">
        <v>320</v>
      </c>
      <c r="J85" s="41">
        <v>290</v>
      </c>
      <c r="K85" s="41" t="s">
        <v>1227</v>
      </c>
      <c r="L85" s="56">
        <v>100</v>
      </c>
      <c r="M85" s="59">
        <v>264</v>
      </c>
      <c r="N85" s="61">
        <v>2.14</v>
      </c>
      <c r="O85" s="61">
        <v>15.98</v>
      </c>
      <c r="P85" s="54" t="s">
        <v>900</v>
      </c>
      <c r="Q85" s="65">
        <v>90</v>
      </c>
      <c r="R85" s="56">
        <v>41510</v>
      </c>
      <c r="S85" s="56">
        <v>2332</v>
      </c>
      <c r="T85" s="56">
        <v>2562</v>
      </c>
      <c r="U85" s="61">
        <v>15.6</v>
      </c>
      <c r="V85" s="62">
        <v>45.19</v>
      </c>
      <c r="W85" s="56">
        <v>15080</v>
      </c>
      <c r="X85" s="57">
        <v>817.3</v>
      </c>
      <c r="Y85" s="56">
        <v>1237</v>
      </c>
      <c r="Z85" s="62">
        <v>9.4</v>
      </c>
      <c r="AA85" s="61">
        <v>64.77</v>
      </c>
      <c r="AB85" s="57">
        <v>168.8</v>
      </c>
      <c r="AC85" s="63">
        <v>4305</v>
      </c>
      <c r="AD85" s="41">
        <v>2</v>
      </c>
      <c r="AE85" s="41">
        <v>3</v>
      </c>
      <c r="AF85" s="64">
        <v>3</v>
      </c>
      <c r="AG85" s="41">
        <v>2</v>
      </c>
      <c r="AH85" s="41">
        <v>3</v>
      </c>
      <c r="AI85" s="63">
        <v>3</v>
      </c>
      <c r="AJ85" s="41" t="s">
        <v>1221</v>
      </c>
      <c r="AK85" s="98">
        <v>97</v>
      </c>
    </row>
    <row r="86" spans="1:37" s="67" customFormat="1" ht="13.5" customHeight="1">
      <c r="A86" s="54" t="s">
        <v>901</v>
      </c>
      <c r="B86" s="65">
        <v>147</v>
      </c>
      <c r="C86" s="41">
        <v>360</v>
      </c>
      <c r="D86" s="41">
        <v>370</v>
      </c>
      <c r="E86" s="57">
        <v>12.3</v>
      </c>
      <c r="F86" s="57">
        <v>19.8</v>
      </c>
      <c r="G86" s="41">
        <v>15</v>
      </c>
      <c r="H86" s="68">
        <v>187.9</v>
      </c>
      <c r="I86" s="41">
        <v>320.39999999999998</v>
      </c>
      <c r="J86" s="41">
        <v>290.39999999999998</v>
      </c>
      <c r="K86" s="41" t="s">
        <v>1227</v>
      </c>
      <c r="L86" s="56">
        <v>100</v>
      </c>
      <c r="M86" s="59">
        <v>264</v>
      </c>
      <c r="N86" s="61">
        <v>2.15</v>
      </c>
      <c r="O86" s="61">
        <v>14.58</v>
      </c>
      <c r="P86" s="54" t="s">
        <v>902</v>
      </c>
      <c r="Q86" s="65">
        <v>99</v>
      </c>
      <c r="R86" s="56">
        <v>46290</v>
      </c>
      <c r="S86" s="56">
        <v>2572</v>
      </c>
      <c r="T86" s="56">
        <v>2838</v>
      </c>
      <c r="U86" s="61">
        <v>15.7</v>
      </c>
      <c r="V86" s="62">
        <v>49.72</v>
      </c>
      <c r="W86" s="56">
        <v>16720</v>
      </c>
      <c r="X86" s="57">
        <v>903.9</v>
      </c>
      <c r="Y86" s="56">
        <v>1369</v>
      </c>
      <c r="Z86" s="62">
        <v>9.43</v>
      </c>
      <c r="AA86" s="61">
        <v>69.47</v>
      </c>
      <c r="AB86" s="57">
        <v>223.7</v>
      </c>
      <c r="AC86" s="63">
        <v>4836</v>
      </c>
      <c r="AD86" s="41">
        <v>1</v>
      </c>
      <c r="AE86" s="41">
        <v>3</v>
      </c>
      <c r="AF86" s="64">
        <v>3</v>
      </c>
      <c r="AG86" s="41">
        <v>1</v>
      </c>
      <c r="AH86" s="41">
        <v>3</v>
      </c>
      <c r="AI86" s="63">
        <v>3</v>
      </c>
      <c r="AJ86" s="41" t="s">
        <v>1221</v>
      </c>
      <c r="AK86" s="98">
        <v>98</v>
      </c>
    </row>
    <row r="87" spans="1:37" s="67" customFormat="1" ht="13.5" customHeight="1">
      <c r="A87" s="54" t="s">
        <v>903</v>
      </c>
      <c r="B87" s="65">
        <v>162</v>
      </c>
      <c r="C87" s="41">
        <v>364</v>
      </c>
      <c r="D87" s="41">
        <v>371</v>
      </c>
      <c r="E87" s="57">
        <v>13.3</v>
      </c>
      <c r="F87" s="57">
        <v>21.8</v>
      </c>
      <c r="G87" s="41">
        <v>15</v>
      </c>
      <c r="H87" s="68">
        <v>206.3</v>
      </c>
      <c r="I87" s="41">
        <v>320.39999999999998</v>
      </c>
      <c r="J87" s="41">
        <v>290.39999999999998</v>
      </c>
      <c r="K87" s="41" t="s">
        <v>1227</v>
      </c>
      <c r="L87" s="56">
        <v>102</v>
      </c>
      <c r="M87" s="59">
        <v>266</v>
      </c>
      <c r="N87" s="61">
        <v>2.16</v>
      </c>
      <c r="O87" s="61">
        <v>13.34</v>
      </c>
      <c r="P87" s="54" t="s">
        <v>904</v>
      </c>
      <c r="Q87" s="65">
        <v>109</v>
      </c>
      <c r="R87" s="56">
        <v>51540</v>
      </c>
      <c r="S87" s="56">
        <v>2832</v>
      </c>
      <c r="T87" s="56">
        <v>3139</v>
      </c>
      <c r="U87" s="61">
        <v>15.81</v>
      </c>
      <c r="V87" s="62">
        <v>53.98</v>
      </c>
      <c r="W87" s="56">
        <v>18560</v>
      </c>
      <c r="X87" s="56">
        <v>1001</v>
      </c>
      <c r="Y87" s="56">
        <v>1516</v>
      </c>
      <c r="Z87" s="62">
        <v>9.49</v>
      </c>
      <c r="AA87" s="61">
        <v>74.47</v>
      </c>
      <c r="AB87" s="57">
        <v>295.5</v>
      </c>
      <c r="AC87" s="63">
        <v>5432</v>
      </c>
      <c r="AD87" s="41">
        <v>1</v>
      </c>
      <c r="AE87" s="41">
        <v>2</v>
      </c>
      <c r="AF87" s="64">
        <v>3</v>
      </c>
      <c r="AG87" s="41">
        <v>1</v>
      </c>
      <c r="AH87" s="41">
        <v>2</v>
      </c>
      <c r="AI87" s="63">
        <v>3</v>
      </c>
      <c r="AJ87" s="41" t="s">
        <v>1221</v>
      </c>
      <c r="AK87" s="98">
        <v>99</v>
      </c>
    </row>
    <row r="88" spans="1:37" s="67" customFormat="1" ht="13.5" customHeight="1">
      <c r="A88" s="54" t="s">
        <v>905</v>
      </c>
      <c r="B88" s="65">
        <v>179</v>
      </c>
      <c r="C88" s="41">
        <v>368</v>
      </c>
      <c r="D88" s="41">
        <v>373</v>
      </c>
      <c r="E88" s="57">
        <v>15</v>
      </c>
      <c r="F88" s="57">
        <v>23.9</v>
      </c>
      <c r="G88" s="41">
        <v>15</v>
      </c>
      <c r="H88" s="68">
        <v>228.3</v>
      </c>
      <c r="I88" s="41">
        <v>320.2</v>
      </c>
      <c r="J88" s="41">
        <v>290.2</v>
      </c>
      <c r="K88" s="41" t="s">
        <v>1227</v>
      </c>
      <c r="L88" s="56">
        <v>104</v>
      </c>
      <c r="M88" s="59">
        <v>268</v>
      </c>
      <c r="N88" s="61">
        <v>2.17</v>
      </c>
      <c r="O88" s="61">
        <v>12.12</v>
      </c>
      <c r="P88" s="54" t="s">
        <v>906</v>
      </c>
      <c r="Q88" s="65">
        <v>120</v>
      </c>
      <c r="R88" s="56">
        <v>57440</v>
      </c>
      <c r="S88" s="56">
        <v>3122</v>
      </c>
      <c r="T88" s="56">
        <v>3482</v>
      </c>
      <c r="U88" s="61">
        <v>15.86</v>
      </c>
      <c r="V88" s="62">
        <v>60.72</v>
      </c>
      <c r="W88" s="56">
        <v>20680</v>
      </c>
      <c r="X88" s="56">
        <v>1109</v>
      </c>
      <c r="Y88" s="56">
        <v>1683</v>
      </c>
      <c r="Z88" s="62">
        <v>9.52</v>
      </c>
      <c r="AA88" s="61">
        <v>80.37</v>
      </c>
      <c r="AB88" s="57">
        <v>393.8</v>
      </c>
      <c r="AC88" s="63">
        <v>6119</v>
      </c>
      <c r="AD88" s="41">
        <v>1</v>
      </c>
      <c r="AE88" s="41">
        <v>1</v>
      </c>
      <c r="AF88" s="64">
        <v>2</v>
      </c>
      <c r="AG88" s="41">
        <v>1</v>
      </c>
      <c r="AH88" s="41">
        <v>1</v>
      </c>
      <c r="AI88" s="63">
        <v>2</v>
      </c>
      <c r="AJ88" s="41" t="s">
        <v>1221</v>
      </c>
      <c r="AK88" s="98">
        <v>100</v>
      </c>
    </row>
    <row r="89" spans="1:37" s="67" customFormat="1" ht="13.5" customHeight="1">
      <c r="A89" s="54" t="s">
        <v>907</v>
      </c>
      <c r="B89" s="65">
        <v>196</v>
      </c>
      <c r="C89" s="41">
        <v>372</v>
      </c>
      <c r="D89" s="41">
        <v>374</v>
      </c>
      <c r="E89" s="57">
        <v>16.399999999999999</v>
      </c>
      <c r="F89" s="57">
        <v>26.2</v>
      </c>
      <c r="G89" s="41">
        <v>15</v>
      </c>
      <c r="H89" s="68">
        <v>250.3</v>
      </c>
      <c r="I89" s="41">
        <v>319.60000000000002</v>
      </c>
      <c r="J89" s="41">
        <v>289.60000000000002</v>
      </c>
      <c r="K89" s="41" t="s">
        <v>1227</v>
      </c>
      <c r="L89" s="56">
        <v>104</v>
      </c>
      <c r="M89" s="59">
        <v>268</v>
      </c>
      <c r="N89" s="61">
        <v>2.1800000000000002</v>
      </c>
      <c r="O89" s="61">
        <v>11.1</v>
      </c>
      <c r="P89" s="54" t="s">
        <v>908</v>
      </c>
      <c r="Q89" s="65">
        <v>132</v>
      </c>
      <c r="R89" s="56">
        <v>63630</v>
      </c>
      <c r="S89" s="56">
        <v>3421</v>
      </c>
      <c r="T89" s="56">
        <v>3837</v>
      </c>
      <c r="U89" s="61">
        <v>15.94</v>
      </c>
      <c r="V89" s="62">
        <v>66.5</v>
      </c>
      <c r="W89" s="56">
        <v>22860</v>
      </c>
      <c r="X89" s="56">
        <v>1222</v>
      </c>
      <c r="Y89" s="56">
        <v>1856</v>
      </c>
      <c r="Z89" s="62">
        <v>9.56</v>
      </c>
      <c r="AA89" s="61">
        <v>86.37</v>
      </c>
      <c r="AB89" s="57">
        <v>517.1</v>
      </c>
      <c r="AC89" s="63">
        <v>6829</v>
      </c>
      <c r="AD89" s="41">
        <v>1</v>
      </c>
      <c r="AE89" s="41">
        <v>1</v>
      </c>
      <c r="AF89" s="64">
        <v>1</v>
      </c>
      <c r="AG89" s="41">
        <v>1</v>
      </c>
      <c r="AH89" s="41">
        <v>1</v>
      </c>
      <c r="AI89" s="63">
        <v>1</v>
      </c>
      <c r="AJ89" s="41" t="s">
        <v>1221</v>
      </c>
      <c r="AK89" s="98">
        <v>101</v>
      </c>
    </row>
    <row r="90" spans="1:37" s="67" customFormat="1" ht="13.5" customHeight="1">
      <c r="A90" s="54" t="s">
        <v>909</v>
      </c>
      <c r="B90" s="65">
        <v>216</v>
      </c>
      <c r="C90" s="41">
        <v>375</v>
      </c>
      <c r="D90" s="41">
        <v>394</v>
      </c>
      <c r="E90" s="57">
        <v>17.3</v>
      </c>
      <c r="F90" s="57">
        <v>27.7</v>
      </c>
      <c r="G90" s="41">
        <v>15</v>
      </c>
      <c r="H90" s="68">
        <v>275.5</v>
      </c>
      <c r="I90" s="41">
        <v>319.60000000000002</v>
      </c>
      <c r="J90" s="41">
        <v>289.60000000000002</v>
      </c>
      <c r="K90" s="41" t="s">
        <v>1227</v>
      </c>
      <c r="L90" s="56">
        <v>106</v>
      </c>
      <c r="M90" s="59">
        <v>288</v>
      </c>
      <c r="N90" s="61">
        <v>2.27</v>
      </c>
      <c r="O90" s="61">
        <v>10.48</v>
      </c>
      <c r="P90" s="54" t="s">
        <v>910</v>
      </c>
      <c r="Q90" s="65">
        <v>145</v>
      </c>
      <c r="R90" s="56">
        <v>71140</v>
      </c>
      <c r="S90" s="56">
        <v>3794</v>
      </c>
      <c r="T90" s="56">
        <v>4262</v>
      </c>
      <c r="U90" s="61">
        <v>16.07</v>
      </c>
      <c r="V90" s="62">
        <v>70.319999999999993</v>
      </c>
      <c r="W90" s="56">
        <v>28250</v>
      </c>
      <c r="X90" s="56">
        <v>1434</v>
      </c>
      <c r="Y90" s="56">
        <v>2176</v>
      </c>
      <c r="Z90" s="62">
        <v>10.130000000000001</v>
      </c>
      <c r="AA90" s="61">
        <v>90.27</v>
      </c>
      <c r="AB90" s="57">
        <v>637.29999999999995</v>
      </c>
      <c r="AC90" s="63">
        <v>8515</v>
      </c>
      <c r="AD90" s="41">
        <v>1</v>
      </c>
      <c r="AE90" s="41">
        <v>1</v>
      </c>
      <c r="AF90" s="64">
        <v>1</v>
      </c>
      <c r="AG90" s="41">
        <v>1</v>
      </c>
      <c r="AH90" s="41">
        <v>1</v>
      </c>
      <c r="AI90" s="63">
        <v>1</v>
      </c>
      <c r="AJ90" s="41" t="s">
        <v>1221</v>
      </c>
      <c r="AK90" s="98">
        <v>103</v>
      </c>
    </row>
    <row r="91" spans="1:37" s="67" customFormat="1" ht="13.5" customHeight="1">
      <c r="A91" s="54" t="s">
        <v>911</v>
      </c>
      <c r="B91" s="65">
        <v>237</v>
      </c>
      <c r="C91" s="41">
        <v>380</v>
      </c>
      <c r="D91" s="41">
        <v>395</v>
      </c>
      <c r="E91" s="57">
        <v>18.899999999999999</v>
      </c>
      <c r="F91" s="57">
        <v>30.2</v>
      </c>
      <c r="G91" s="41">
        <v>15</v>
      </c>
      <c r="H91" s="68">
        <v>300.89999999999998</v>
      </c>
      <c r="I91" s="41">
        <v>319.60000000000002</v>
      </c>
      <c r="J91" s="41">
        <v>289.60000000000002</v>
      </c>
      <c r="K91" s="41" t="s">
        <v>1227</v>
      </c>
      <c r="L91" s="56">
        <v>108</v>
      </c>
      <c r="M91" s="59">
        <v>290</v>
      </c>
      <c r="N91" s="61">
        <v>2.2799999999999998</v>
      </c>
      <c r="O91" s="61">
        <v>9.64</v>
      </c>
      <c r="P91" s="54" t="s">
        <v>912</v>
      </c>
      <c r="Q91" s="65">
        <v>159</v>
      </c>
      <c r="R91" s="56">
        <v>78780</v>
      </c>
      <c r="S91" s="56">
        <v>4146</v>
      </c>
      <c r="T91" s="56">
        <v>4686</v>
      </c>
      <c r="U91" s="61">
        <v>16.18</v>
      </c>
      <c r="V91" s="62">
        <v>77.099999999999994</v>
      </c>
      <c r="W91" s="56">
        <v>31040</v>
      </c>
      <c r="X91" s="56">
        <v>1572</v>
      </c>
      <c r="Y91" s="56">
        <v>2387</v>
      </c>
      <c r="Z91" s="62">
        <v>10.16</v>
      </c>
      <c r="AA91" s="61">
        <v>96.87</v>
      </c>
      <c r="AB91" s="57">
        <v>825.5</v>
      </c>
      <c r="AC91" s="63">
        <v>9489</v>
      </c>
      <c r="AD91" s="41">
        <v>1</v>
      </c>
      <c r="AE91" s="41">
        <v>1</v>
      </c>
      <c r="AF91" s="64">
        <v>1</v>
      </c>
      <c r="AG91" s="41">
        <v>1</v>
      </c>
      <c r="AH91" s="41">
        <v>1</v>
      </c>
      <c r="AI91" s="63">
        <v>1</v>
      </c>
      <c r="AJ91" s="41" t="s">
        <v>1221</v>
      </c>
      <c r="AK91" s="98">
        <v>104</v>
      </c>
    </row>
    <row r="92" spans="1:37" s="67" customFormat="1" ht="13.5" customHeight="1">
      <c r="A92" s="54" t="s">
        <v>913</v>
      </c>
      <c r="B92" s="65">
        <v>262</v>
      </c>
      <c r="C92" s="41">
        <v>387</v>
      </c>
      <c r="D92" s="41">
        <v>398</v>
      </c>
      <c r="E92" s="57">
        <v>21.1</v>
      </c>
      <c r="F92" s="57">
        <v>33.299999999999997</v>
      </c>
      <c r="G92" s="41">
        <v>15</v>
      </c>
      <c r="H92" s="68">
        <v>334.6</v>
      </c>
      <c r="I92" s="41">
        <v>320.39999999999998</v>
      </c>
      <c r="J92" s="41">
        <v>290.39999999999998</v>
      </c>
      <c r="K92" s="41" t="s">
        <v>1227</v>
      </c>
      <c r="L92" s="56">
        <v>110</v>
      </c>
      <c r="M92" s="59">
        <v>292</v>
      </c>
      <c r="N92" s="61">
        <v>2.2999999999999998</v>
      </c>
      <c r="O92" s="61">
        <v>8.75</v>
      </c>
      <c r="P92" s="54" t="s">
        <v>914</v>
      </c>
      <c r="Q92" s="65">
        <v>176</v>
      </c>
      <c r="R92" s="56">
        <v>89410</v>
      </c>
      <c r="S92" s="56">
        <v>4620</v>
      </c>
      <c r="T92" s="56">
        <v>5260</v>
      </c>
      <c r="U92" s="61">
        <v>16.350000000000001</v>
      </c>
      <c r="V92" s="62">
        <v>86.55</v>
      </c>
      <c r="W92" s="56">
        <v>35020</v>
      </c>
      <c r="X92" s="56">
        <v>1760</v>
      </c>
      <c r="Y92" s="56">
        <v>2676</v>
      </c>
      <c r="Z92" s="62">
        <v>10.23</v>
      </c>
      <c r="AA92" s="57">
        <v>105.3</v>
      </c>
      <c r="AB92" s="56">
        <v>1116</v>
      </c>
      <c r="AC92" s="63">
        <v>10940</v>
      </c>
      <c r="AD92" s="41">
        <v>1</v>
      </c>
      <c r="AE92" s="41">
        <v>1</v>
      </c>
      <c r="AF92" s="64">
        <v>1</v>
      </c>
      <c r="AG92" s="41">
        <v>1</v>
      </c>
      <c r="AH92" s="41">
        <v>1</v>
      </c>
      <c r="AI92" s="63">
        <v>1</v>
      </c>
      <c r="AJ92" s="41" t="s">
        <v>1221</v>
      </c>
      <c r="AK92" s="98">
        <v>105</v>
      </c>
    </row>
    <row r="93" spans="1:37" s="67" customFormat="1" ht="13.5" customHeight="1">
      <c r="A93" s="54" t="s">
        <v>915</v>
      </c>
      <c r="B93" s="65">
        <v>287</v>
      </c>
      <c r="C93" s="41">
        <v>393</v>
      </c>
      <c r="D93" s="41">
        <v>399</v>
      </c>
      <c r="E93" s="57">
        <v>22.6</v>
      </c>
      <c r="F93" s="57">
        <v>36.6</v>
      </c>
      <c r="G93" s="41">
        <v>15</v>
      </c>
      <c r="H93" s="68">
        <v>366.3</v>
      </c>
      <c r="I93" s="41">
        <v>319.8</v>
      </c>
      <c r="J93" s="41">
        <v>289.8</v>
      </c>
      <c r="K93" s="41" t="s">
        <v>1227</v>
      </c>
      <c r="L93" s="56">
        <v>112</v>
      </c>
      <c r="M93" s="59">
        <v>294</v>
      </c>
      <c r="N93" s="61">
        <v>2.31</v>
      </c>
      <c r="O93" s="61">
        <v>8.0399999999999991</v>
      </c>
      <c r="P93" s="54" t="s">
        <v>916</v>
      </c>
      <c r="Q93" s="65">
        <v>193</v>
      </c>
      <c r="R93" s="56">
        <v>99710</v>
      </c>
      <c r="S93" s="56">
        <v>5074</v>
      </c>
      <c r="T93" s="56">
        <v>5813</v>
      </c>
      <c r="U93" s="61">
        <v>16.5</v>
      </c>
      <c r="V93" s="62">
        <v>93.46</v>
      </c>
      <c r="W93" s="56">
        <v>38780</v>
      </c>
      <c r="X93" s="56">
        <v>1944</v>
      </c>
      <c r="Y93" s="56">
        <v>2957</v>
      </c>
      <c r="Z93" s="62">
        <v>10.29</v>
      </c>
      <c r="AA93" s="57">
        <v>113.4</v>
      </c>
      <c r="AB93" s="56">
        <v>1464</v>
      </c>
      <c r="AC93" s="63">
        <v>12300</v>
      </c>
      <c r="AD93" s="41">
        <v>1</v>
      </c>
      <c r="AE93" s="41">
        <v>1</v>
      </c>
      <c r="AF93" s="64">
        <v>1</v>
      </c>
      <c r="AG93" s="41">
        <v>1</v>
      </c>
      <c r="AH93" s="41">
        <v>1</v>
      </c>
      <c r="AI93" s="63">
        <v>1</v>
      </c>
      <c r="AJ93" s="41" t="s">
        <v>1221</v>
      </c>
      <c r="AK93" s="98">
        <v>106</v>
      </c>
    </row>
    <row r="94" spans="1:37" s="67" customFormat="1" ht="13.5" customHeight="1">
      <c r="A94" s="54" t="s">
        <v>917</v>
      </c>
      <c r="B94" s="65">
        <v>314</v>
      </c>
      <c r="C94" s="41">
        <v>399</v>
      </c>
      <c r="D94" s="41">
        <v>401</v>
      </c>
      <c r="E94" s="57">
        <v>24.9</v>
      </c>
      <c r="F94" s="57">
        <v>39.6</v>
      </c>
      <c r="G94" s="41">
        <v>15</v>
      </c>
      <c r="H94" s="68">
        <v>399.2</v>
      </c>
      <c r="I94" s="41">
        <v>319.8</v>
      </c>
      <c r="J94" s="41">
        <v>289.8</v>
      </c>
      <c r="K94" s="41" t="s">
        <v>1227</v>
      </c>
      <c r="L94" s="56">
        <v>114</v>
      </c>
      <c r="M94" s="59">
        <v>296</v>
      </c>
      <c r="N94" s="61">
        <v>2.33</v>
      </c>
      <c r="O94" s="61">
        <v>7.42</v>
      </c>
      <c r="P94" s="54" t="s">
        <v>918</v>
      </c>
      <c r="Q94" s="65">
        <v>211</v>
      </c>
      <c r="R94" s="56">
        <v>110200</v>
      </c>
      <c r="S94" s="56">
        <v>5525</v>
      </c>
      <c r="T94" s="56">
        <v>6374</v>
      </c>
      <c r="U94" s="61">
        <v>16.62</v>
      </c>
      <c r="V94" s="62">
        <v>103.3</v>
      </c>
      <c r="W94" s="56">
        <v>42600</v>
      </c>
      <c r="X94" s="56">
        <v>2125</v>
      </c>
      <c r="Y94" s="56">
        <v>3236</v>
      </c>
      <c r="Z94" s="62">
        <v>10.33</v>
      </c>
      <c r="AA94" s="57">
        <v>121.7</v>
      </c>
      <c r="AB94" s="56">
        <v>1870</v>
      </c>
      <c r="AC94" s="63">
        <v>13740</v>
      </c>
      <c r="AD94" s="41">
        <v>1</v>
      </c>
      <c r="AE94" s="41">
        <v>1</v>
      </c>
      <c r="AF94" s="64">
        <v>1</v>
      </c>
      <c r="AG94" s="41">
        <v>1</v>
      </c>
      <c r="AH94" s="41">
        <v>1</v>
      </c>
      <c r="AI94" s="63">
        <v>1</v>
      </c>
      <c r="AJ94" s="41" t="s">
        <v>1221</v>
      </c>
      <c r="AK94" s="98">
        <v>107</v>
      </c>
    </row>
    <row r="95" spans="1:37" s="67" customFormat="1" ht="13.5" customHeight="1">
      <c r="A95" s="54" t="s">
        <v>919</v>
      </c>
      <c r="B95" s="65">
        <v>347</v>
      </c>
      <c r="C95" s="41">
        <v>407</v>
      </c>
      <c r="D95" s="41">
        <v>404</v>
      </c>
      <c r="E95" s="57">
        <v>27.2</v>
      </c>
      <c r="F95" s="57">
        <v>43.7</v>
      </c>
      <c r="G95" s="41">
        <v>15</v>
      </c>
      <c r="H95" s="68">
        <v>442</v>
      </c>
      <c r="I95" s="41">
        <v>319.60000000000002</v>
      </c>
      <c r="J95" s="41">
        <v>289.60000000000002</v>
      </c>
      <c r="K95" s="41" t="s">
        <v>1227</v>
      </c>
      <c r="L95" s="56">
        <v>116</v>
      </c>
      <c r="M95" s="59">
        <v>298</v>
      </c>
      <c r="N95" s="61">
        <v>2.35</v>
      </c>
      <c r="O95" s="61">
        <v>6.77</v>
      </c>
      <c r="P95" s="54" t="s">
        <v>595</v>
      </c>
      <c r="Q95" s="65">
        <v>233</v>
      </c>
      <c r="R95" s="56">
        <v>124900</v>
      </c>
      <c r="S95" s="56">
        <v>6140</v>
      </c>
      <c r="T95" s="56">
        <v>7139</v>
      </c>
      <c r="U95" s="61">
        <v>16.809999999999999</v>
      </c>
      <c r="V95" s="62">
        <v>113.9</v>
      </c>
      <c r="W95" s="56">
        <v>48090</v>
      </c>
      <c r="X95" s="56">
        <v>2380</v>
      </c>
      <c r="Y95" s="56">
        <v>3629</v>
      </c>
      <c r="Z95" s="62">
        <v>10.43</v>
      </c>
      <c r="AA95" s="57">
        <v>132.19999999999999</v>
      </c>
      <c r="AB95" s="56">
        <v>2510</v>
      </c>
      <c r="AC95" s="63">
        <v>15850</v>
      </c>
      <c r="AD95" s="41">
        <v>1</v>
      </c>
      <c r="AE95" s="41">
        <v>1</v>
      </c>
      <c r="AF95" s="64">
        <v>1</v>
      </c>
      <c r="AG95" s="41">
        <v>1</v>
      </c>
      <c r="AH95" s="41">
        <v>1</v>
      </c>
      <c r="AI95" s="63">
        <v>1</v>
      </c>
      <c r="AJ95" s="41" t="s">
        <v>1221</v>
      </c>
      <c r="AK95" s="98">
        <v>108</v>
      </c>
    </row>
    <row r="96" spans="1:37" s="67" customFormat="1" ht="13.5" customHeight="1">
      <c r="A96" s="54" t="s">
        <v>596</v>
      </c>
      <c r="B96" s="65">
        <v>382</v>
      </c>
      <c r="C96" s="41">
        <v>416</v>
      </c>
      <c r="D96" s="41">
        <v>406</v>
      </c>
      <c r="E96" s="57">
        <v>29.8</v>
      </c>
      <c r="F96" s="57">
        <v>48</v>
      </c>
      <c r="G96" s="41">
        <v>15</v>
      </c>
      <c r="H96" s="68">
        <v>487.1</v>
      </c>
      <c r="I96" s="41">
        <v>320</v>
      </c>
      <c r="J96" s="41">
        <v>290</v>
      </c>
      <c r="K96" s="41" t="s">
        <v>1227</v>
      </c>
      <c r="L96" s="56">
        <v>118</v>
      </c>
      <c r="M96" s="59">
        <v>300</v>
      </c>
      <c r="N96" s="61">
        <v>2.37</v>
      </c>
      <c r="O96" s="61">
        <v>6.2</v>
      </c>
      <c r="P96" s="54" t="s">
        <v>597</v>
      </c>
      <c r="Q96" s="65">
        <v>257</v>
      </c>
      <c r="R96" s="56">
        <v>141300</v>
      </c>
      <c r="S96" s="56">
        <v>6794</v>
      </c>
      <c r="T96" s="56">
        <v>7965</v>
      </c>
      <c r="U96" s="61">
        <v>17.03</v>
      </c>
      <c r="V96" s="62">
        <v>126</v>
      </c>
      <c r="W96" s="56">
        <v>53620</v>
      </c>
      <c r="X96" s="56">
        <v>2641</v>
      </c>
      <c r="Y96" s="56">
        <v>4031</v>
      </c>
      <c r="Z96" s="62">
        <v>10.49</v>
      </c>
      <c r="AA96" s="57">
        <v>143.4</v>
      </c>
      <c r="AB96" s="56">
        <v>3326</v>
      </c>
      <c r="AC96" s="63">
        <v>18130</v>
      </c>
      <c r="AD96" s="41">
        <v>1</v>
      </c>
      <c r="AE96" s="41">
        <v>1</v>
      </c>
      <c r="AF96" s="64">
        <v>1</v>
      </c>
      <c r="AG96" s="41">
        <v>1</v>
      </c>
      <c r="AH96" s="41">
        <v>1</v>
      </c>
      <c r="AI96" s="63">
        <v>1</v>
      </c>
      <c r="AJ96" s="41" t="s">
        <v>1221</v>
      </c>
      <c r="AK96" s="98">
        <v>109</v>
      </c>
    </row>
    <row r="97" spans="1:37" s="67" customFormat="1" ht="13.5" customHeight="1">
      <c r="A97" s="54" t="s">
        <v>598</v>
      </c>
      <c r="B97" s="65">
        <v>421</v>
      </c>
      <c r="C97" s="41">
        <v>425</v>
      </c>
      <c r="D97" s="41">
        <v>409</v>
      </c>
      <c r="E97" s="57">
        <v>32.799999999999997</v>
      </c>
      <c r="F97" s="57">
        <v>52.6</v>
      </c>
      <c r="G97" s="41">
        <v>15</v>
      </c>
      <c r="H97" s="68">
        <v>537.1</v>
      </c>
      <c r="I97" s="41">
        <v>319.8</v>
      </c>
      <c r="J97" s="41">
        <v>289.8</v>
      </c>
      <c r="K97" s="41" t="s">
        <v>1227</v>
      </c>
      <c r="L97" s="56">
        <v>122</v>
      </c>
      <c r="M97" s="59">
        <v>304</v>
      </c>
      <c r="N97" s="61">
        <v>2.39</v>
      </c>
      <c r="O97" s="61">
        <v>5.68</v>
      </c>
      <c r="P97" s="54" t="s">
        <v>599</v>
      </c>
      <c r="Q97" s="65">
        <v>283</v>
      </c>
      <c r="R97" s="56">
        <v>159600</v>
      </c>
      <c r="S97" s="56">
        <v>7510</v>
      </c>
      <c r="T97" s="56">
        <v>8880</v>
      </c>
      <c r="U97" s="61">
        <v>17.239999999999998</v>
      </c>
      <c r="V97" s="62">
        <v>139.9</v>
      </c>
      <c r="W97" s="56">
        <v>60080</v>
      </c>
      <c r="X97" s="56">
        <v>2938</v>
      </c>
      <c r="Y97" s="56">
        <v>4489</v>
      </c>
      <c r="Z97" s="62">
        <v>10.58</v>
      </c>
      <c r="AA97" s="57">
        <v>155.6</v>
      </c>
      <c r="AB97" s="56">
        <v>4398</v>
      </c>
      <c r="AC97" s="63">
        <v>20800</v>
      </c>
      <c r="AD97" s="41">
        <v>1</v>
      </c>
      <c r="AE97" s="41">
        <v>1</v>
      </c>
      <c r="AF97" s="64">
        <v>1</v>
      </c>
      <c r="AG97" s="41">
        <v>1</v>
      </c>
      <c r="AH97" s="41">
        <v>1</v>
      </c>
      <c r="AI97" s="63">
        <v>1</v>
      </c>
      <c r="AJ97" s="41" t="s">
        <v>1221</v>
      </c>
      <c r="AK97" s="98">
        <v>110</v>
      </c>
    </row>
    <row r="98" spans="1:37" s="67" customFormat="1" ht="13.5" customHeight="1">
      <c r="A98" s="54" t="s">
        <v>600</v>
      </c>
      <c r="B98" s="65">
        <v>463</v>
      </c>
      <c r="C98" s="41">
        <v>435</v>
      </c>
      <c r="D98" s="41">
        <v>412</v>
      </c>
      <c r="E98" s="57">
        <v>35.799999999999997</v>
      </c>
      <c r="F98" s="57">
        <v>57.4</v>
      </c>
      <c r="G98" s="41">
        <v>15</v>
      </c>
      <c r="H98" s="68">
        <v>589.5</v>
      </c>
      <c r="I98" s="41">
        <v>320.2</v>
      </c>
      <c r="J98" s="41">
        <v>290.2</v>
      </c>
      <c r="K98" s="41" t="s">
        <v>1227</v>
      </c>
      <c r="L98" s="56">
        <v>124</v>
      </c>
      <c r="M98" s="59">
        <v>306</v>
      </c>
      <c r="N98" s="61">
        <v>2.42</v>
      </c>
      <c r="O98" s="61">
        <v>5.23</v>
      </c>
      <c r="P98" s="54" t="s">
        <v>601</v>
      </c>
      <c r="Q98" s="65">
        <v>311</v>
      </c>
      <c r="R98" s="56">
        <v>180200</v>
      </c>
      <c r="S98" s="56">
        <v>8283</v>
      </c>
      <c r="T98" s="56">
        <v>9878</v>
      </c>
      <c r="U98" s="61">
        <v>17.48</v>
      </c>
      <c r="V98" s="62">
        <v>154.30000000000001</v>
      </c>
      <c r="W98" s="56">
        <v>67040</v>
      </c>
      <c r="X98" s="56">
        <v>3254</v>
      </c>
      <c r="Y98" s="56">
        <v>4978</v>
      </c>
      <c r="Z98" s="62">
        <v>10.66</v>
      </c>
      <c r="AA98" s="57">
        <v>168.2</v>
      </c>
      <c r="AB98" s="56">
        <v>5735</v>
      </c>
      <c r="AC98" s="63">
        <v>23850</v>
      </c>
      <c r="AD98" s="41">
        <v>1</v>
      </c>
      <c r="AE98" s="41">
        <v>1</v>
      </c>
      <c r="AF98" s="64">
        <v>1</v>
      </c>
      <c r="AG98" s="41">
        <v>1</v>
      </c>
      <c r="AH98" s="41">
        <v>1</v>
      </c>
      <c r="AI98" s="63">
        <v>1</v>
      </c>
      <c r="AJ98" s="41" t="s">
        <v>1221</v>
      </c>
      <c r="AK98" s="98">
        <v>111</v>
      </c>
    </row>
    <row r="99" spans="1:37" s="67" customFormat="1" ht="13.5" customHeight="1">
      <c r="A99" s="54" t="s">
        <v>602</v>
      </c>
      <c r="B99" s="65">
        <v>509</v>
      </c>
      <c r="C99" s="41">
        <v>446</v>
      </c>
      <c r="D99" s="41">
        <v>416</v>
      </c>
      <c r="E99" s="57">
        <v>39.1</v>
      </c>
      <c r="F99" s="57">
        <v>62.7</v>
      </c>
      <c r="G99" s="41">
        <v>15</v>
      </c>
      <c r="H99" s="68">
        <v>649</v>
      </c>
      <c r="I99" s="41">
        <v>320.60000000000002</v>
      </c>
      <c r="J99" s="41">
        <v>290.60000000000002</v>
      </c>
      <c r="K99" s="41" t="s">
        <v>1227</v>
      </c>
      <c r="L99" s="56">
        <v>128</v>
      </c>
      <c r="M99" s="59">
        <v>310</v>
      </c>
      <c r="N99" s="61">
        <v>2.4500000000000002</v>
      </c>
      <c r="O99" s="61">
        <v>4.8099999999999996</v>
      </c>
      <c r="P99" s="54" t="s">
        <v>603</v>
      </c>
      <c r="Q99" s="65">
        <v>342</v>
      </c>
      <c r="R99" s="56">
        <v>204500</v>
      </c>
      <c r="S99" s="56">
        <v>9172</v>
      </c>
      <c r="T99" s="56">
        <v>11030</v>
      </c>
      <c r="U99" s="61">
        <v>17.75</v>
      </c>
      <c r="V99" s="62">
        <v>170.6</v>
      </c>
      <c r="W99" s="56">
        <v>75400</v>
      </c>
      <c r="X99" s="56">
        <v>3625</v>
      </c>
      <c r="Y99" s="56">
        <v>5552</v>
      </c>
      <c r="Z99" s="62">
        <v>10.78</v>
      </c>
      <c r="AA99" s="57">
        <v>182.1</v>
      </c>
      <c r="AB99" s="56">
        <v>7513</v>
      </c>
      <c r="AC99" s="63">
        <v>27630</v>
      </c>
      <c r="AD99" s="41">
        <v>1</v>
      </c>
      <c r="AE99" s="41">
        <v>1</v>
      </c>
      <c r="AF99" s="64">
        <v>1</v>
      </c>
      <c r="AG99" s="41">
        <v>1</v>
      </c>
      <c r="AH99" s="41">
        <v>1</v>
      </c>
      <c r="AI99" s="63">
        <v>1</v>
      </c>
      <c r="AJ99" s="41" t="s">
        <v>1221</v>
      </c>
      <c r="AK99" s="98">
        <v>112</v>
      </c>
    </row>
    <row r="100" spans="1:37" s="67" customFormat="1" ht="13.5" customHeight="1">
      <c r="A100" s="54" t="s">
        <v>604</v>
      </c>
      <c r="B100" s="65">
        <v>551</v>
      </c>
      <c r="C100" s="41">
        <v>455</v>
      </c>
      <c r="D100" s="41">
        <v>418</v>
      </c>
      <c r="E100" s="57">
        <v>42</v>
      </c>
      <c r="F100" s="57">
        <v>67.599999999999994</v>
      </c>
      <c r="G100" s="41">
        <v>15</v>
      </c>
      <c r="H100" s="68">
        <v>701.4</v>
      </c>
      <c r="I100" s="41">
        <v>319.8</v>
      </c>
      <c r="J100" s="41">
        <v>289.8</v>
      </c>
      <c r="K100" s="41" t="s">
        <v>1227</v>
      </c>
      <c r="L100" s="56">
        <v>132</v>
      </c>
      <c r="M100" s="59">
        <v>312</v>
      </c>
      <c r="N100" s="61">
        <v>2.4700000000000002</v>
      </c>
      <c r="O100" s="61">
        <v>4.49</v>
      </c>
      <c r="P100" s="54" t="s">
        <v>605</v>
      </c>
      <c r="Q100" s="65">
        <v>370</v>
      </c>
      <c r="R100" s="56">
        <v>226100</v>
      </c>
      <c r="S100" s="56">
        <v>9939</v>
      </c>
      <c r="T100" s="56">
        <v>12050</v>
      </c>
      <c r="U100" s="61">
        <v>17.95</v>
      </c>
      <c r="V100" s="62">
        <v>184.9</v>
      </c>
      <c r="W100" s="56">
        <v>82490</v>
      </c>
      <c r="X100" s="56">
        <v>3947</v>
      </c>
      <c r="Y100" s="56">
        <v>6051</v>
      </c>
      <c r="Z100" s="62">
        <v>10.85</v>
      </c>
      <c r="AA100" s="57">
        <v>194.8</v>
      </c>
      <c r="AB100" s="56">
        <v>9410</v>
      </c>
      <c r="AC100" s="63">
        <v>30870</v>
      </c>
      <c r="AD100" s="41">
        <v>1</v>
      </c>
      <c r="AE100" s="41">
        <v>1</v>
      </c>
      <c r="AF100" s="64">
        <v>1</v>
      </c>
      <c r="AG100" s="41">
        <v>1</v>
      </c>
      <c r="AH100" s="41">
        <v>1</v>
      </c>
      <c r="AI100" s="63">
        <v>1</v>
      </c>
      <c r="AJ100" s="41" t="s">
        <v>1221</v>
      </c>
      <c r="AK100" s="98">
        <v>113</v>
      </c>
    </row>
    <row r="101" spans="1:37" s="67" customFormat="1" ht="13.5" customHeight="1">
      <c r="A101" s="54" t="s">
        <v>606</v>
      </c>
      <c r="B101" s="65">
        <v>592</v>
      </c>
      <c r="C101" s="41">
        <v>465</v>
      </c>
      <c r="D101" s="41">
        <v>421</v>
      </c>
      <c r="E101" s="57">
        <v>45</v>
      </c>
      <c r="F101" s="57">
        <v>72.3</v>
      </c>
      <c r="G101" s="41">
        <v>15</v>
      </c>
      <c r="H101" s="68">
        <v>754.9</v>
      </c>
      <c r="I101" s="41">
        <v>320.39999999999998</v>
      </c>
      <c r="J101" s="41">
        <v>290.39999999999998</v>
      </c>
      <c r="K101" s="41" t="s">
        <v>1227</v>
      </c>
      <c r="L101" s="56">
        <v>134</v>
      </c>
      <c r="M101" s="59">
        <v>316</v>
      </c>
      <c r="N101" s="61">
        <v>2.5</v>
      </c>
      <c r="O101" s="61">
        <v>4.22</v>
      </c>
      <c r="P101" s="54" t="s">
        <v>607</v>
      </c>
      <c r="Q101" s="65">
        <v>398</v>
      </c>
      <c r="R101" s="56">
        <v>250200</v>
      </c>
      <c r="S101" s="56">
        <v>10760</v>
      </c>
      <c r="T101" s="56">
        <v>13140</v>
      </c>
      <c r="U101" s="61">
        <v>18.2</v>
      </c>
      <c r="V101" s="62">
        <v>200.3</v>
      </c>
      <c r="W101" s="56">
        <v>90170</v>
      </c>
      <c r="X101" s="56">
        <v>4284</v>
      </c>
      <c r="Y101" s="56">
        <v>6574</v>
      </c>
      <c r="Z101" s="62">
        <v>10.93</v>
      </c>
      <c r="AA101" s="57">
        <v>207.2</v>
      </c>
      <c r="AB101" s="56">
        <v>11560</v>
      </c>
      <c r="AC101" s="63">
        <v>34670</v>
      </c>
      <c r="AD101" s="41">
        <v>1</v>
      </c>
      <c r="AE101" s="41">
        <v>1</v>
      </c>
      <c r="AF101" s="64">
        <v>1</v>
      </c>
      <c r="AG101" s="41">
        <v>1</v>
      </c>
      <c r="AH101" s="41">
        <v>1</v>
      </c>
      <c r="AI101" s="63">
        <v>1</v>
      </c>
      <c r="AJ101" s="41" t="s">
        <v>1221</v>
      </c>
      <c r="AK101" s="98">
        <v>114</v>
      </c>
    </row>
    <row r="102" spans="1:37" s="67" customFormat="1" ht="13.5" customHeight="1">
      <c r="A102" s="54" t="s">
        <v>608</v>
      </c>
      <c r="B102" s="65">
        <v>634</v>
      </c>
      <c r="C102" s="41">
        <v>474</v>
      </c>
      <c r="D102" s="41">
        <v>424</v>
      </c>
      <c r="E102" s="57">
        <v>47.6</v>
      </c>
      <c r="F102" s="57">
        <v>77.099999999999994</v>
      </c>
      <c r="G102" s="41">
        <v>15</v>
      </c>
      <c r="H102" s="68">
        <v>808</v>
      </c>
      <c r="I102" s="41">
        <v>319.8</v>
      </c>
      <c r="J102" s="41">
        <v>289.8</v>
      </c>
      <c r="K102" s="41" t="s">
        <v>1227</v>
      </c>
      <c r="L102" s="56">
        <v>140</v>
      </c>
      <c r="M102" s="59">
        <v>312</v>
      </c>
      <c r="N102" s="61">
        <v>2.52</v>
      </c>
      <c r="O102" s="61">
        <v>3.98</v>
      </c>
      <c r="P102" s="54" t="s">
        <v>609</v>
      </c>
      <c r="Q102" s="65">
        <v>426</v>
      </c>
      <c r="R102" s="56">
        <v>274200</v>
      </c>
      <c r="S102" s="56">
        <v>11570</v>
      </c>
      <c r="T102" s="56">
        <v>14220</v>
      </c>
      <c r="U102" s="61">
        <v>18.420000000000002</v>
      </c>
      <c r="V102" s="62">
        <v>214</v>
      </c>
      <c r="W102" s="56">
        <v>98250</v>
      </c>
      <c r="X102" s="56">
        <v>4634</v>
      </c>
      <c r="Y102" s="56">
        <v>7117</v>
      </c>
      <c r="Z102" s="62">
        <v>11.03</v>
      </c>
      <c r="AA102" s="57">
        <v>219.4</v>
      </c>
      <c r="AB102" s="56">
        <v>14020</v>
      </c>
      <c r="AC102" s="63">
        <v>38570</v>
      </c>
      <c r="AD102" s="41">
        <v>1</v>
      </c>
      <c r="AE102" s="41">
        <v>1</v>
      </c>
      <c r="AF102" s="64">
        <v>1</v>
      </c>
      <c r="AG102" s="41">
        <v>1</v>
      </c>
      <c r="AH102" s="41">
        <v>1</v>
      </c>
      <c r="AI102" s="63">
        <v>1</v>
      </c>
      <c r="AJ102" s="41" t="s">
        <v>1221</v>
      </c>
      <c r="AK102" s="98">
        <v>115</v>
      </c>
    </row>
    <row r="103" spans="1:37" s="67" customFormat="1" ht="13.5" customHeight="1">
      <c r="A103" s="54" t="s">
        <v>610</v>
      </c>
      <c r="B103" s="65">
        <v>677</v>
      </c>
      <c r="C103" s="41">
        <v>483</v>
      </c>
      <c r="D103" s="41">
        <v>428</v>
      </c>
      <c r="E103" s="57">
        <v>51.2</v>
      </c>
      <c r="F103" s="57">
        <v>81.5</v>
      </c>
      <c r="G103" s="41">
        <v>15</v>
      </c>
      <c r="H103" s="68">
        <v>863.4</v>
      </c>
      <c r="I103" s="41">
        <v>320</v>
      </c>
      <c r="J103" s="41">
        <v>290</v>
      </c>
      <c r="K103" s="41" t="s">
        <v>1227</v>
      </c>
      <c r="L103" s="56">
        <v>144</v>
      </c>
      <c r="M103" s="59">
        <v>316</v>
      </c>
      <c r="N103" s="61">
        <v>2.5499999999999998</v>
      </c>
      <c r="O103" s="61">
        <v>3.76</v>
      </c>
      <c r="P103" s="54" t="s">
        <v>611</v>
      </c>
      <c r="Q103" s="65">
        <v>455</v>
      </c>
      <c r="R103" s="56">
        <v>299500</v>
      </c>
      <c r="S103" s="56">
        <v>12400</v>
      </c>
      <c r="T103" s="56">
        <v>15350</v>
      </c>
      <c r="U103" s="61">
        <v>18.62</v>
      </c>
      <c r="V103" s="62">
        <v>231.9</v>
      </c>
      <c r="W103" s="56">
        <v>106900</v>
      </c>
      <c r="X103" s="56">
        <v>4994</v>
      </c>
      <c r="Y103" s="56">
        <v>7680</v>
      </c>
      <c r="Z103" s="62">
        <v>11.13</v>
      </c>
      <c r="AA103" s="57">
        <v>231.8</v>
      </c>
      <c r="AB103" s="56">
        <v>16790</v>
      </c>
      <c r="AC103" s="63">
        <v>42920</v>
      </c>
      <c r="AD103" s="41">
        <v>1</v>
      </c>
      <c r="AE103" s="41">
        <v>1</v>
      </c>
      <c r="AF103" s="64">
        <v>1</v>
      </c>
      <c r="AG103" s="41">
        <v>1</v>
      </c>
      <c r="AH103" s="41">
        <v>1</v>
      </c>
      <c r="AI103" s="63">
        <v>1</v>
      </c>
      <c r="AJ103" s="41" t="s">
        <v>1221</v>
      </c>
      <c r="AK103" s="98">
        <v>116</v>
      </c>
    </row>
    <row r="104" spans="1:37" s="67" customFormat="1" ht="13.5" customHeight="1">
      <c r="A104" s="54" t="s">
        <v>612</v>
      </c>
      <c r="B104" s="65">
        <v>744</v>
      </c>
      <c r="C104" s="41">
        <v>498</v>
      </c>
      <c r="D104" s="41">
        <v>432</v>
      </c>
      <c r="E104" s="57">
        <v>55.6</v>
      </c>
      <c r="F104" s="57">
        <v>88.9</v>
      </c>
      <c r="G104" s="41">
        <v>15</v>
      </c>
      <c r="H104" s="68">
        <v>948.1</v>
      </c>
      <c r="I104" s="41">
        <v>320.2</v>
      </c>
      <c r="J104" s="41">
        <v>290.2</v>
      </c>
      <c r="K104" s="41" t="s">
        <v>1227</v>
      </c>
      <c r="L104" s="56">
        <v>148</v>
      </c>
      <c r="M104" s="59">
        <v>320</v>
      </c>
      <c r="N104" s="61">
        <v>2.59</v>
      </c>
      <c r="O104" s="61">
        <v>3.48</v>
      </c>
      <c r="P104" s="54" t="s">
        <v>613</v>
      </c>
      <c r="Q104" s="65">
        <v>500</v>
      </c>
      <c r="R104" s="56">
        <v>342100</v>
      </c>
      <c r="S104" s="56">
        <v>13740</v>
      </c>
      <c r="T104" s="56">
        <v>17170</v>
      </c>
      <c r="U104" s="61">
        <v>19</v>
      </c>
      <c r="V104" s="62">
        <v>256.10000000000002</v>
      </c>
      <c r="W104" s="56">
        <v>119900</v>
      </c>
      <c r="X104" s="56">
        <v>5552</v>
      </c>
      <c r="Y104" s="56">
        <v>8549</v>
      </c>
      <c r="Z104" s="62">
        <v>11.25</v>
      </c>
      <c r="AA104" s="57">
        <v>251</v>
      </c>
      <c r="AB104" s="56">
        <v>21840</v>
      </c>
      <c r="AC104" s="63">
        <v>49980</v>
      </c>
      <c r="AD104" s="41">
        <v>1</v>
      </c>
      <c r="AE104" s="41">
        <v>1</v>
      </c>
      <c r="AF104" s="64">
        <v>1</v>
      </c>
      <c r="AG104" s="41">
        <v>1</v>
      </c>
      <c r="AH104" s="41">
        <v>1</v>
      </c>
      <c r="AI104" s="63">
        <v>1</v>
      </c>
      <c r="AJ104" s="41" t="s">
        <v>1221</v>
      </c>
      <c r="AK104" s="98">
        <v>117</v>
      </c>
    </row>
    <row r="105" spans="1:37" s="67" customFormat="1" ht="13.5" customHeight="1">
      <c r="A105" s="54" t="s">
        <v>614</v>
      </c>
      <c r="B105" s="65">
        <v>818</v>
      </c>
      <c r="C105" s="41">
        <v>514</v>
      </c>
      <c r="D105" s="41">
        <v>437</v>
      </c>
      <c r="E105" s="57">
        <v>60.5</v>
      </c>
      <c r="F105" s="57">
        <v>97</v>
      </c>
      <c r="G105" s="41">
        <v>15</v>
      </c>
      <c r="H105" s="70">
        <v>1043</v>
      </c>
      <c r="I105" s="41">
        <v>320</v>
      </c>
      <c r="J105" s="41">
        <v>290</v>
      </c>
      <c r="K105" s="41" t="s">
        <v>1227</v>
      </c>
      <c r="L105" s="56">
        <v>154</v>
      </c>
      <c r="M105" s="59">
        <v>326</v>
      </c>
      <c r="N105" s="61">
        <v>2.63</v>
      </c>
      <c r="O105" s="61">
        <v>3.21</v>
      </c>
      <c r="P105" s="54" t="s">
        <v>615</v>
      </c>
      <c r="Q105" s="65">
        <v>550</v>
      </c>
      <c r="R105" s="56">
        <v>392200</v>
      </c>
      <c r="S105" s="56">
        <v>15260</v>
      </c>
      <c r="T105" s="56">
        <v>19260</v>
      </c>
      <c r="U105" s="61">
        <v>19.39</v>
      </c>
      <c r="V105" s="62">
        <v>283.3</v>
      </c>
      <c r="W105" s="56">
        <v>135500</v>
      </c>
      <c r="X105" s="56">
        <v>6203</v>
      </c>
      <c r="Y105" s="56">
        <v>9561</v>
      </c>
      <c r="Z105" s="62">
        <v>11.4</v>
      </c>
      <c r="AA105" s="57">
        <v>272.10000000000002</v>
      </c>
      <c r="AB105" s="56">
        <v>28510</v>
      </c>
      <c r="AC105" s="63">
        <v>58650</v>
      </c>
      <c r="AD105" s="41">
        <v>1</v>
      </c>
      <c r="AE105" s="41">
        <v>1</v>
      </c>
      <c r="AF105" s="64">
        <v>1</v>
      </c>
      <c r="AG105" s="41">
        <v>1</v>
      </c>
      <c r="AH105" s="41">
        <v>1</v>
      </c>
      <c r="AI105" s="63">
        <v>1</v>
      </c>
      <c r="AJ105" s="41" t="s">
        <v>1221</v>
      </c>
      <c r="AK105" s="98">
        <v>118</v>
      </c>
    </row>
    <row r="106" spans="1:37" s="67" customFormat="1" ht="13.5" customHeight="1">
      <c r="A106" s="54" t="s">
        <v>616</v>
      </c>
      <c r="B106" s="65">
        <v>900</v>
      </c>
      <c r="C106" s="41">
        <v>531</v>
      </c>
      <c r="D106" s="41">
        <v>442</v>
      </c>
      <c r="E106" s="57">
        <v>65.900000000000006</v>
      </c>
      <c r="F106" s="57">
        <v>106</v>
      </c>
      <c r="G106" s="41">
        <v>15</v>
      </c>
      <c r="H106" s="70">
        <v>1149</v>
      </c>
      <c r="I106" s="41">
        <v>319</v>
      </c>
      <c r="J106" s="41">
        <v>289</v>
      </c>
      <c r="K106" s="41" t="s">
        <v>1227</v>
      </c>
      <c r="L106" s="56">
        <v>158</v>
      </c>
      <c r="M106" s="59">
        <v>330</v>
      </c>
      <c r="N106" s="61">
        <v>2.67</v>
      </c>
      <c r="O106" s="61">
        <v>2.96</v>
      </c>
      <c r="P106" s="54" t="s">
        <v>617</v>
      </c>
      <c r="Q106" s="65">
        <v>605</v>
      </c>
      <c r="R106" s="56">
        <v>450200</v>
      </c>
      <c r="S106" s="56">
        <v>16960</v>
      </c>
      <c r="T106" s="56">
        <v>21620</v>
      </c>
      <c r="U106" s="61">
        <v>19.79</v>
      </c>
      <c r="V106" s="62">
        <v>313.8</v>
      </c>
      <c r="W106" s="56">
        <v>153300</v>
      </c>
      <c r="X106" s="56">
        <v>6938</v>
      </c>
      <c r="Y106" s="56">
        <v>10710</v>
      </c>
      <c r="Z106" s="62">
        <v>11.55</v>
      </c>
      <c r="AA106" s="57">
        <v>295.5</v>
      </c>
      <c r="AB106" s="56">
        <v>37350</v>
      </c>
      <c r="AC106" s="63">
        <v>68890</v>
      </c>
      <c r="AD106" s="41">
        <v>1</v>
      </c>
      <c r="AE106" s="41">
        <v>1</v>
      </c>
      <c r="AF106" s="64">
        <v>1</v>
      </c>
      <c r="AG106" s="41">
        <v>1</v>
      </c>
      <c r="AH106" s="41">
        <v>1</v>
      </c>
      <c r="AI106" s="63">
        <v>1</v>
      </c>
      <c r="AJ106" s="41" t="s">
        <v>1221</v>
      </c>
      <c r="AK106" s="98">
        <v>119</v>
      </c>
    </row>
    <row r="107" spans="1:37" s="67" customFormat="1" ht="13.5" customHeight="1">
      <c r="A107" s="54" t="s">
        <v>618</v>
      </c>
      <c r="B107" s="65">
        <v>990</v>
      </c>
      <c r="C107" s="41">
        <v>550</v>
      </c>
      <c r="D107" s="41">
        <v>448</v>
      </c>
      <c r="E107" s="57">
        <v>71.900000000000006</v>
      </c>
      <c r="F107" s="57">
        <v>115</v>
      </c>
      <c r="G107" s="41">
        <v>15</v>
      </c>
      <c r="H107" s="70">
        <v>1262</v>
      </c>
      <c r="I107" s="41">
        <v>320</v>
      </c>
      <c r="J107" s="41">
        <v>290</v>
      </c>
      <c r="K107" s="41" t="s">
        <v>1227</v>
      </c>
      <c r="L107" s="56">
        <v>164</v>
      </c>
      <c r="M107" s="59">
        <v>336</v>
      </c>
      <c r="N107" s="61">
        <v>2.72</v>
      </c>
      <c r="O107" s="61">
        <v>2.75</v>
      </c>
      <c r="P107" s="54" t="s">
        <v>619</v>
      </c>
      <c r="Q107" s="65">
        <v>665</v>
      </c>
      <c r="R107" s="56">
        <v>518900</v>
      </c>
      <c r="S107" s="56">
        <v>18870</v>
      </c>
      <c r="T107" s="56">
        <v>24280</v>
      </c>
      <c r="U107" s="61">
        <v>20.27</v>
      </c>
      <c r="V107" s="62">
        <v>349.2</v>
      </c>
      <c r="W107" s="56">
        <v>173400</v>
      </c>
      <c r="X107" s="56">
        <v>7739</v>
      </c>
      <c r="Y107" s="56">
        <v>11960</v>
      </c>
      <c r="Z107" s="62">
        <v>11.72</v>
      </c>
      <c r="AA107" s="57">
        <v>319.5</v>
      </c>
      <c r="AB107" s="56">
        <v>48210</v>
      </c>
      <c r="AC107" s="63">
        <v>81530</v>
      </c>
      <c r="AD107" s="41">
        <v>1</v>
      </c>
      <c r="AE107" s="41">
        <v>1</v>
      </c>
      <c r="AF107" s="64">
        <v>1</v>
      </c>
      <c r="AG107" s="41">
        <v>1</v>
      </c>
      <c r="AH107" s="41">
        <v>1</v>
      </c>
      <c r="AI107" s="63">
        <v>1</v>
      </c>
      <c r="AJ107" s="41" t="s">
        <v>1221</v>
      </c>
      <c r="AK107" s="98">
        <v>120</v>
      </c>
    </row>
    <row r="108" spans="1:37" s="67" customFormat="1" ht="13.5" customHeight="1">
      <c r="A108" s="54" t="s">
        <v>620</v>
      </c>
      <c r="B108" s="65">
        <v>1086</v>
      </c>
      <c r="C108" s="41">
        <v>569</v>
      </c>
      <c r="D108" s="41">
        <v>454</v>
      </c>
      <c r="E108" s="57">
        <v>78</v>
      </c>
      <c r="F108" s="57">
        <v>125</v>
      </c>
      <c r="G108" s="41">
        <v>15</v>
      </c>
      <c r="H108" s="70">
        <v>1386</v>
      </c>
      <c r="I108" s="41">
        <v>319</v>
      </c>
      <c r="J108" s="41">
        <v>289</v>
      </c>
      <c r="K108" s="41" t="s">
        <v>1227</v>
      </c>
      <c r="L108" s="56">
        <v>170</v>
      </c>
      <c r="M108" s="59">
        <v>342</v>
      </c>
      <c r="N108" s="61">
        <v>2.77</v>
      </c>
      <c r="O108" s="61">
        <v>2.5499999999999998</v>
      </c>
      <c r="P108" s="54" t="s">
        <v>621</v>
      </c>
      <c r="Q108" s="65">
        <v>730</v>
      </c>
      <c r="R108" s="56">
        <v>595700</v>
      </c>
      <c r="S108" s="56">
        <v>20940</v>
      </c>
      <c r="T108" s="56">
        <v>27210</v>
      </c>
      <c r="U108" s="61">
        <v>20.73</v>
      </c>
      <c r="V108" s="62">
        <v>385.8</v>
      </c>
      <c r="W108" s="56">
        <v>196200</v>
      </c>
      <c r="X108" s="56">
        <v>8645</v>
      </c>
      <c r="Y108" s="56">
        <v>13380</v>
      </c>
      <c r="Z108" s="62">
        <v>11.9</v>
      </c>
      <c r="AA108" s="57">
        <v>345.6</v>
      </c>
      <c r="AB108" s="56">
        <v>62290</v>
      </c>
      <c r="AC108" s="63">
        <v>96080</v>
      </c>
      <c r="AD108" s="41">
        <v>1</v>
      </c>
      <c r="AE108" s="41">
        <v>1</v>
      </c>
      <c r="AF108" s="64">
        <v>1</v>
      </c>
      <c r="AG108" s="41">
        <v>1</v>
      </c>
      <c r="AH108" s="41">
        <v>1</v>
      </c>
      <c r="AI108" s="63">
        <v>1</v>
      </c>
      <c r="AJ108" s="41" t="s">
        <v>1221</v>
      </c>
      <c r="AK108" s="98">
        <v>121</v>
      </c>
    </row>
    <row r="109" spans="1:37" s="67" customFormat="1" ht="13.5" customHeight="1">
      <c r="A109" s="54" t="s">
        <v>622</v>
      </c>
      <c r="B109" s="55">
        <v>38.799999999999997</v>
      </c>
      <c r="C109" s="41">
        <v>399</v>
      </c>
      <c r="D109" s="41">
        <v>140</v>
      </c>
      <c r="E109" s="57">
        <v>6.4</v>
      </c>
      <c r="F109" s="57">
        <v>8.8000000000000007</v>
      </c>
      <c r="G109" s="41">
        <v>10</v>
      </c>
      <c r="H109" s="68">
        <v>49.7</v>
      </c>
      <c r="I109" s="41">
        <v>381.4</v>
      </c>
      <c r="J109" s="41">
        <v>361.4</v>
      </c>
      <c r="K109" s="41" t="s">
        <v>1192</v>
      </c>
      <c r="L109" s="56">
        <v>68</v>
      </c>
      <c r="M109" s="59">
        <v>82</v>
      </c>
      <c r="N109" s="61">
        <v>1.33</v>
      </c>
      <c r="O109" s="61">
        <v>34.03</v>
      </c>
      <c r="P109" s="54" t="s">
        <v>623</v>
      </c>
      <c r="Q109" s="65">
        <v>26</v>
      </c>
      <c r="R109" s="56">
        <v>12620</v>
      </c>
      <c r="S109" s="57">
        <v>632.6</v>
      </c>
      <c r="T109" s="57">
        <v>727.8</v>
      </c>
      <c r="U109" s="61">
        <v>15.93</v>
      </c>
      <c r="V109" s="62">
        <v>27.4</v>
      </c>
      <c r="W109" s="57">
        <v>403.5</v>
      </c>
      <c r="X109" s="61">
        <v>57.65</v>
      </c>
      <c r="Y109" s="61">
        <v>90.55</v>
      </c>
      <c r="Z109" s="62">
        <v>2.85</v>
      </c>
      <c r="AA109" s="61">
        <v>35.67</v>
      </c>
      <c r="AB109" s="61">
        <v>11.17</v>
      </c>
      <c r="AC109" s="71">
        <v>153.19999999999999</v>
      </c>
      <c r="AD109" s="41">
        <v>1</v>
      </c>
      <c r="AE109" s="41">
        <v>1</v>
      </c>
      <c r="AF109" s="64" t="s">
        <v>1176</v>
      </c>
      <c r="AG109" s="41">
        <v>4</v>
      </c>
      <c r="AH109" s="41">
        <v>4</v>
      </c>
      <c r="AI109" s="63" t="s">
        <v>1176</v>
      </c>
      <c r="AJ109" s="41"/>
      <c r="AK109" s="98">
        <v>123</v>
      </c>
    </row>
    <row r="110" spans="1:37" s="67" customFormat="1" ht="13.5" customHeight="1">
      <c r="A110" s="54" t="s">
        <v>624</v>
      </c>
      <c r="B110" s="55">
        <v>46.1</v>
      </c>
      <c r="C110" s="41">
        <v>403</v>
      </c>
      <c r="D110" s="41">
        <v>140</v>
      </c>
      <c r="E110" s="57">
        <v>7</v>
      </c>
      <c r="F110" s="57">
        <v>11.2</v>
      </c>
      <c r="G110" s="41">
        <v>10</v>
      </c>
      <c r="H110" s="68">
        <v>58.8</v>
      </c>
      <c r="I110" s="41">
        <v>380.6</v>
      </c>
      <c r="J110" s="41">
        <v>360.6</v>
      </c>
      <c r="K110" s="41" t="s">
        <v>1192</v>
      </c>
      <c r="L110" s="56">
        <v>68</v>
      </c>
      <c r="M110" s="59">
        <v>82</v>
      </c>
      <c r="N110" s="61">
        <v>1.33</v>
      </c>
      <c r="O110" s="61">
        <v>28.91</v>
      </c>
      <c r="P110" s="54" t="s">
        <v>625</v>
      </c>
      <c r="Q110" s="65">
        <v>31</v>
      </c>
      <c r="R110" s="56">
        <v>15550</v>
      </c>
      <c r="S110" s="57">
        <v>771.9</v>
      </c>
      <c r="T110" s="57">
        <v>883.6</v>
      </c>
      <c r="U110" s="61">
        <v>16.260000000000002</v>
      </c>
      <c r="V110" s="62">
        <v>30.49</v>
      </c>
      <c r="W110" s="57">
        <v>513.6</v>
      </c>
      <c r="X110" s="61">
        <v>73.37</v>
      </c>
      <c r="Y110" s="57">
        <v>114.9</v>
      </c>
      <c r="Z110" s="62">
        <v>2.95</v>
      </c>
      <c r="AA110" s="61">
        <v>41.11</v>
      </c>
      <c r="AB110" s="61">
        <v>19.25</v>
      </c>
      <c r="AC110" s="71">
        <v>196.6</v>
      </c>
      <c r="AD110" s="41">
        <v>1</v>
      </c>
      <c r="AE110" s="41">
        <v>1</v>
      </c>
      <c r="AF110" s="64" t="s">
        <v>1176</v>
      </c>
      <c r="AG110" s="41">
        <v>4</v>
      </c>
      <c r="AH110" s="41">
        <v>4</v>
      </c>
      <c r="AI110" s="63" t="s">
        <v>1176</v>
      </c>
      <c r="AJ110" s="41"/>
      <c r="AK110" s="98">
        <v>124</v>
      </c>
    </row>
    <row r="111" spans="1:37" s="67" customFormat="1" ht="13.5" customHeight="1">
      <c r="A111" s="54" t="s">
        <v>626</v>
      </c>
      <c r="B111" s="55">
        <v>53</v>
      </c>
      <c r="C111" s="41">
        <v>403</v>
      </c>
      <c r="D111" s="41">
        <v>177</v>
      </c>
      <c r="E111" s="57">
        <v>7.5</v>
      </c>
      <c r="F111" s="57">
        <v>10.9</v>
      </c>
      <c r="G111" s="41">
        <v>10</v>
      </c>
      <c r="H111" s="68">
        <v>68</v>
      </c>
      <c r="I111" s="41">
        <v>381.2</v>
      </c>
      <c r="J111" s="41">
        <v>361.2</v>
      </c>
      <c r="K111" s="41" t="s">
        <v>1209</v>
      </c>
      <c r="L111" s="56">
        <v>86</v>
      </c>
      <c r="M111" s="59">
        <v>90</v>
      </c>
      <c r="N111" s="61">
        <v>1.48</v>
      </c>
      <c r="O111" s="61">
        <v>27.76</v>
      </c>
      <c r="P111" s="54" t="s">
        <v>627</v>
      </c>
      <c r="Q111" s="65">
        <v>36</v>
      </c>
      <c r="R111" s="56">
        <v>18600</v>
      </c>
      <c r="S111" s="57">
        <v>922.9</v>
      </c>
      <c r="T111" s="56">
        <v>1045</v>
      </c>
      <c r="U111" s="61">
        <v>16.54</v>
      </c>
      <c r="V111" s="62">
        <v>32.409999999999997</v>
      </c>
      <c r="W111" s="56">
        <v>1009</v>
      </c>
      <c r="X111" s="57">
        <v>114</v>
      </c>
      <c r="Y111" s="57">
        <v>176.6</v>
      </c>
      <c r="Z111" s="62">
        <v>3.85</v>
      </c>
      <c r="AA111" s="61">
        <v>41.01</v>
      </c>
      <c r="AB111" s="61">
        <v>22.75</v>
      </c>
      <c r="AC111" s="71">
        <v>387.2</v>
      </c>
      <c r="AD111" s="41">
        <v>1</v>
      </c>
      <c r="AE111" s="41">
        <v>1</v>
      </c>
      <c r="AF111" s="64" t="s">
        <v>1176</v>
      </c>
      <c r="AG111" s="41">
        <v>4</v>
      </c>
      <c r="AH111" s="41">
        <v>4</v>
      </c>
      <c r="AI111" s="63" t="s">
        <v>1176</v>
      </c>
      <c r="AJ111" s="41"/>
      <c r="AK111" s="98">
        <v>126</v>
      </c>
    </row>
    <row r="112" spans="1:37" s="67" customFormat="1" ht="13.5" customHeight="1">
      <c r="A112" s="54" t="s">
        <v>628</v>
      </c>
      <c r="B112" s="55">
        <v>60</v>
      </c>
      <c r="C112" s="41">
        <v>407</v>
      </c>
      <c r="D112" s="41">
        <v>178</v>
      </c>
      <c r="E112" s="57">
        <v>7.7</v>
      </c>
      <c r="F112" s="57">
        <v>12.8</v>
      </c>
      <c r="G112" s="41">
        <v>10</v>
      </c>
      <c r="H112" s="68">
        <v>75.8</v>
      </c>
      <c r="I112" s="41">
        <v>381.4</v>
      </c>
      <c r="J112" s="41">
        <v>361.4</v>
      </c>
      <c r="K112" s="41" t="s">
        <v>1209</v>
      </c>
      <c r="L112" s="56">
        <v>86</v>
      </c>
      <c r="M112" s="59">
        <v>90</v>
      </c>
      <c r="N112" s="61">
        <v>1.49</v>
      </c>
      <c r="O112" s="61">
        <v>25.1</v>
      </c>
      <c r="P112" s="54" t="s">
        <v>629</v>
      </c>
      <c r="Q112" s="65">
        <v>40</v>
      </c>
      <c r="R112" s="56">
        <v>21570</v>
      </c>
      <c r="S112" s="56">
        <v>1060</v>
      </c>
      <c r="T112" s="56">
        <v>1194</v>
      </c>
      <c r="U112" s="61">
        <v>16.87</v>
      </c>
      <c r="V112" s="62">
        <v>33.770000000000003</v>
      </c>
      <c r="W112" s="56">
        <v>1205</v>
      </c>
      <c r="X112" s="57">
        <v>135.4</v>
      </c>
      <c r="Y112" s="57">
        <v>209</v>
      </c>
      <c r="Z112" s="62">
        <v>3.99</v>
      </c>
      <c r="AA112" s="61">
        <v>45.02</v>
      </c>
      <c r="AB112" s="61">
        <v>32.81</v>
      </c>
      <c r="AC112" s="71">
        <v>467.4</v>
      </c>
      <c r="AD112" s="41">
        <v>1</v>
      </c>
      <c r="AE112" s="41">
        <v>1</v>
      </c>
      <c r="AF112" s="64" t="s">
        <v>1176</v>
      </c>
      <c r="AG112" s="41">
        <v>4</v>
      </c>
      <c r="AH112" s="41">
        <v>4</v>
      </c>
      <c r="AI112" s="63" t="s">
        <v>1176</v>
      </c>
      <c r="AJ112" s="41"/>
      <c r="AK112" s="98">
        <v>127</v>
      </c>
    </row>
    <row r="113" spans="1:37" s="67" customFormat="1" ht="13.5" customHeight="1">
      <c r="A113" s="54" t="s">
        <v>630</v>
      </c>
      <c r="B113" s="55">
        <v>67</v>
      </c>
      <c r="C113" s="41">
        <v>410</v>
      </c>
      <c r="D113" s="41">
        <v>179</v>
      </c>
      <c r="E113" s="57">
        <v>8.8000000000000007</v>
      </c>
      <c r="F113" s="57">
        <v>14.4</v>
      </c>
      <c r="G113" s="41">
        <v>10</v>
      </c>
      <c r="H113" s="68">
        <v>85.8</v>
      </c>
      <c r="I113" s="41">
        <v>381.2</v>
      </c>
      <c r="J113" s="41">
        <v>361.2</v>
      </c>
      <c r="K113" s="41" t="s">
        <v>1209</v>
      </c>
      <c r="L113" s="56">
        <v>86</v>
      </c>
      <c r="M113" s="59">
        <v>92</v>
      </c>
      <c r="N113" s="61">
        <v>1.5</v>
      </c>
      <c r="O113" s="61">
        <v>22.29</v>
      </c>
      <c r="P113" s="54" t="s">
        <v>631</v>
      </c>
      <c r="Q113" s="65">
        <v>45</v>
      </c>
      <c r="R113" s="56">
        <v>24530</v>
      </c>
      <c r="S113" s="56">
        <v>1196</v>
      </c>
      <c r="T113" s="56">
        <v>1354</v>
      </c>
      <c r="U113" s="61">
        <v>16.91</v>
      </c>
      <c r="V113" s="62">
        <v>38.39</v>
      </c>
      <c r="W113" s="56">
        <v>1379</v>
      </c>
      <c r="X113" s="57">
        <v>154.1</v>
      </c>
      <c r="Y113" s="57">
        <v>238.6</v>
      </c>
      <c r="Z113" s="62">
        <v>4.01</v>
      </c>
      <c r="AA113" s="61">
        <v>49.28</v>
      </c>
      <c r="AB113" s="61">
        <v>46.9</v>
      </c>
      <c r="AC113" s="71">
        <v>538.5</v>
      </c>
      <c r="AD113" s="41">
        <v>1</v>
      </c>
      <c r="AE113" s="41">
        <v>1</v>
      </c>
      <c r="AF113" s="64" t="s">
        <v>1176</v>
      </c>
      <c r="AG113" s="41">
        <v>3</v>
      </c>
      <c r="AH113" s="41">
        <v>4</v>
      </c>
      <c r="AI113" s="63" t="s">
        <v>1176</v>
      </c>
      <c r="AJ113" s="41"/>
      <c r="AK113" s="98">
        <v>128</v>
      </c>
    </row>
    <row r="114" spans="1:37" s="67" customFormat="1" ht="13.5" customHeight="1">
      <c r="A114" s="54" t="s">
        <v>632</v>
      </c>
      <c r="B114" s="55">
        <v>75</v>
      </c>
      <c r="C114" s="41">
        <v>413</v>
      </c>
      <c r="D114" s="41">
        <v>180</v>
      </c>
      <c r="E114" s="57">
        <v>9.6999999999999993</v>
      </c>
      <c r="F114" s="57">
        <v>16</v>
      </c>
      <c r="G114" s="41">
        <v>10</v>
      </c>
      <c r="H114" s="68">
        <v>95.2</v>
      </c>
      <c r="I114" s="41">
        <v>381</v>
      </c>
      <c r="J114" s="41">
        <v>361</v>
      </c>
      <c r="K114" s="41" t="s">
        <v>1209</v>
      </c>
      <c r="L114" s="56">
        <v>88</v>
      </c>
      <c r="M114" s="59">
        <v>92</v>
      </c>
      <c r="N114" s="61">
        <v>1.51</v>
      </c>
      <c r="O114" s="61">
        <v>20.190000000000001</v>
      </c>
      <c r="P114" s="54" t="s">
        <v>633</v>
      </c>
      <c r="Q114" s="65">
        <v>50</v>
      </c>
      <c r="R114" s="56">
        <v>27460</v>
      </c>
      <c r="S114" s="56">
        <v>1330</v>
      </c>
      <c r="T114" s="56">
        <v>1510</v>
      </c>
      <c r="U114" s="61">
        <v>16.98</v>
      </c>
      <c r="V114" s="62">
        <v>42.37</v>
      </c>
      <c r="W114" s="56">
        <v>1559</v>
      </c>
      <c r="X114" s="57">
        <v>173.2</v>
      </c>
      <c r="Y114" s="57">
        <v>268.7</v>
      </c>
      <c r="Z114" s="62">
        <v>4.05</v>
      </c>
      <c r="AA114" s="61">
        <v>53.37</v>
      </c>
      <c r="AB114" s="61">
        <v>63.79</v>
      </c>
      <c r="AC114" s="71">
        <v>612.79999999999995</v>
      </c>
      <c r="AD114" s="41">
        <v>1</v>
      </c>
      <c r="AE114" s="41">
        <v>1</v>
      </c>
      <c r="AF114" s="64" t="s">
        <v>1176</v>
      </c>
      <c r="AG114" s="41">
        <v>2</v>
      </c>
      <c r="AH114" s="41">
        <v>4</v>
      </c>
      <c r="AI114" s="63" t="s">
        <v>1176</v>
      </c>
      <c r="AJ114" s="41"/>
      <c r="AK114" s="98">
        <v>129</v>
      </c>
    </row>
    <row r="115" spans="1:37" s="67" customFormat="1" ht="13.5" customHeight="1">
      <c r="A115" s="54" t="s">
        <v>634</v>
      </c>
      <c r="B115" s="55">
        <v>85</v>
      </c>
      <c r="C115" s="41">
        <v>417</v>
      </c>
      <c r="D115" s="41">
        <v>181</v>
      </c>
      <c r="E115" s="57">
        <v>10.9</v>
      </c>
      <c r="F115" s="57">
        <v>18.2</v>
      </c>
      <c r="G115" s="41">
        <v>10</v>
      </c>
      <c r="H115" s="68">
        <v>108.3</v>
      </c>
      <c r="I115" s="41">
        <v>380.6</v>
      </c>
      <c r="J115" s="41">
        <v>360.6</v>
      </c>
      <c r="K115" s="41" t="s">
        <v>1209</v>
      </c>
      <c r="L115" s="56">
        <v>90</v>
      </c>
      <c r="M115" s="59">
        <v>94</v>
      </c>
      <c r="N115" s="61">
        <v>1.52</v>
      </c>
      <c r="O115" s="61">
        <v>17.87</v>
      </c>
      <c r="P115" s="54" t="s">
        <v>635</v>
      </c>
      <c r="Q115" s="65">
        <v>57</v>
      </c>
      <c r="R115" s="56">
        <v>31530</v>
      </c>
      <c r="S115" s="56">
        <v>1512</v>
      </c>
      <c r="T115" s="56">
        <v>1725</v>
      </c>
      <c r="U115" s="61">
        <v>17.059999999999999</v>
      </c>
      <c r="V115" s="62">
        <v>48.05</v>
      </c>
      <c r="W115" s="56">
        <v>1803</v>
      </c>
      <c r="X115" s="57">
        <v>199.3</v>
      </c>
      <c r="Y115" s="57">
        <v>310.10000000000002</v>
      </c>
      <c r="Z115" s="62">
        <v>4.08</v>
      </c>
      <c r="AA115" s="61">
        <v>59.04</v>
      </c>
      <c r="AB115" s="61">
        <v>93.24</v>
      </c>
      <c r="AC115" s="71">
        <v>715.2</v>
      </c>
      <c r="AD115" s="41">
        <v>1</v>
      </c>
      <c r="AE115" s="41">
        <v>1</v>
      </c>
      <c r="AF115" s="64" t="s">
        <v>1176</v>
      </c>
      <c r="AG115" s="41">
        <v>2</v>
      </c>
      <c r="AH115" s="41">
        <v>3</v>
      </c>
      <c r="AI115" s="63" t="s">
        <v>1176</v>
      </c>
      <c r="AJ115" s="41"/>
      <c r="AK115" s="98">
        <v>130</v>
      </c>
    </row>
    <row r="116" spans="1:37" s="67" customFormat="1" ht="13.5" customHeight="1">
      <c r="A116" s="54" t="s">
        <v>636</v>
      </c>
      <c r="B116" s="55">
        <v>52</v>
      </c>
      <c r="C116" s="41">
        <v>450</v>
      </c>
      <c r="D116" s="41">
        <v>152</v>
      </c>
      <c r="E116" s="57">
        <v>7.6</v>
      </c>
      <c r="F116" s="57">
        <v>10.8</v>
      </c>
      <c r="G116" s="41">
        <v>10</v>
      </c>
      <c r="H116" s="68">
        <v>66.2</v>
      </c>
      <c r="I116" s="41">
        <v>428.4</v>
      </c>
      <c r="J116" s="41">
        <v>408.4</v>
      </c>
      <c r="K116" s="41" t="s">
        <v>1199</v>
      </c>
      <c r="L116" s="56">
        <v>76</v>
      </c>
      <c r="M116" s="59">
        <v>82</v>
      </c>
      <c r="N116" s="61">
        <v>1.48</v>
      </c>
      <c r="O116" s="61">
        <v>28.37</v>
      </c>
      <c r="P116" s="54" t="s">
        <v>637</v>
      </c>
      <c r="Q116" s="65">
        <v>35</v>
      </c>
      <c r="R116" s="56">
        <v>21200</v>
      </c>
      <c r="S116" s="56">
        <v>942</v>
      </c>
      <c r="T116" s="56">
        <v>1088</v>
      </c>
      <c r="U116" s="61">
        <v>17.89</v>
      </c>
      <c r="V116" s="62">
        <v>36.4</v>
      </c>
      <c r="W116" s="57">
        <v>634</v>
      </c>
      <c r="X116" s="61">
        <v>83.43</v>
      </c>
      <c r="Y116" s="57">
        <v>131.5</v>
      </c>
      <c r="Z116" s="62">
        <v>3.09</v>
      </c>
      <c r="AA116" s="61">
        <v>40.92</v>
      </c>
      <c r="AB116" s="61">
        <v>21.24</v>
      </c>
      <c r="AC116" s="71">
        <v>304.8</v>
      </c>
      <c r="AD116" s="41">
        <v>1</v>
      </c>
      <c r="AE116" s="41">
        <v>1</v>
      </c>
      <c r="AF116" s="64" t="s">
        <v>1176</v>
      </c>
      <c r="AG116" s="41">
        <v>4</v>
      </c>
      <c r="AH116" s="41">
        <v>4</v>
      </c>
      <c r="AI116" s="63" t="s">
        <v>1176</v>
      </c>
      <c r="AJ116" s="41"/>
      <c r="AK116" s="98">
        <v>132</v>
      </c>
    </row>
    <row r="117" spans="1:37" s="67" customFormat="1" ht="13.5" customHeight="1">
      <c r="A117" s="54" t="s">
        <v>638</v>
      </c>
      <c r="B117" s="55">
        <v>60</v>
      </c>
      <c r="C117" s="41">
        <v>455</v>
      </c>
      <c r="D117" s="41">
        <v>153</v>
      </c>
      <c r="E117" s="57">
        <v>8</v>
      </c>
      <c r="F117" s="57">
        <v>13.3</v>
      </c>
      <c r="G117" s="41">
        <v>10</v>
      </c>
      <c r="H117" s="68">
        <v>75.8</v>
      </c>
      <c r="I117" s="41">
        <v>428.4</v>
      </c>
      <c r="J117" s="41">
        <v>408.4</v>
      </c>
      <c r="K117" s="41" t="s">
        <v>1199</v>
      </c>
      <c r="L117" s="56">
        <v>76</v>
      </c>
      <c r="M117" s="59">
        <v>84</v>
      </c>
      <c r="N117" s="61">
        <v>1.49</v>
      </c>
      <c r="O117" s="61">
        <v>25.01</v>
      </c>
      <c r="P117" s="54" t="s">
        <v>639</v>
      </c>
      <c r="Q117" s="65">
        <v>40</v>
      </c>
      <c r="R117" s="56">
        <v>25480</v>
      </c>
      <c r="S117" s="56">
        <v>1120</v>
      </c>
      <c r="T117" s="56">
        <v>1284</v>
      </c>
      <c r="U117" s="61">
        <v>18.329999999999998</v>
      </c>
      <c r="V117" s="62">
        <v>38.85</v>
      </c>
      <c r="W117" s="57">
        <v>796.1</v>
      </c>
      <c r="X117" s="57">
        <v>104.1</v>
      </c>
      <c r="Y117" s="57">
        <v>163.1</v>
      </c>
      <c r="Z117" s="62">
        <v>3.24</v>
      </c>
      <c r="AA117" s="61">
        <v>46.32</v>
      </c>
      <c r="AB117" s="61">
        <v>33.58</v>
      </c>
      <c r="AC117" s="71">
        <v>387.2</v>
      </c>
      <c r="AD117" s="41">
        <v>1</v>
      </c>
      <c r="AE117" s="41">
        <v>1</v>
      </c>
      <c r="AF117" s="64" t="s">
        <v>1176</v>
      </c>
      <c r="AG117" s="41">
        <v>4</v>
      </c>
      <c r="AH117" s="41">
        <v>4</v>
      </c>
      <c r="AI117" s="63" t="s">
        <v>1176</v>
      </c>
      <c r="AJ117" s="41"/>
      <c r="AK117" s="98">
        <v>133</v>
      </c>
    </row>
    <row r="118" spans="1:37" s="67" customFormat="1" ht="13.5" customHeight="1">
      <c r="A118" s="54" t="s">
        <v>640</v>
      </c>
      <c r="B118" s="55">
        <v>68</v>
      </c>
      <c r="C118" s="41">
        <v>459</v>
      </c>
      <c r="D118" s="41">
        <v>154</v>
      </c>
      <c r="E118" s="57">
        <v>9.1</v>
      </c>
      <c r="F118" s="57">
        <v>15.4</v>
      </c>
      <c r="G118" s="41">
        <v>10</v>
      </c>
      <c r="H118" s="68">
        <v>87.3</v>
      </c>
      <c r="I118" s="41">
        <v>428.2</v>
      </c>
      <c r="J118" s="41">
        <v>408.2</v>
      </c>
      <c r="K118" s="41" t="s">
        <v>1199</v>
      </c>
      <c r="L118" s="56">
        <v>78</v>
      </c>
      <c r="M118" s="59">
        <v>84</v>
      </c>
      <c r="N118" s="61">
        <v>1.5</v>
      </c>
      <c r="O118" s="61">
        <v>21.88</v>
      </c>
      <c r="P118" s="54" t="s">
        <v>641</v>
      </c>
      <c r="Q118" s="65">
        <v>46</v>
      </c>
      <c r="R118" s="56">
        <v>29680</v>
      </c>
      <c r="S118" s="56">
        <v>1293</v>
      </c>
      <c r="T118" s="56">
        <v>1487</v>
      </c>
      <c r="U118" s="61">
        <v>18.440000000000001</v>
      </c>
      <c r="V118" s="62">
        <v>44.31</v>
      </c>
      <c r="W118" s="57">
        <v>940.5</v>
      </c>
      <c r="X118" s="57">
        <v>122.1</v>
      </c>
      <c r="Y118" s="57">
        <v>192.1</v>
      </c>
      <c r="Z118" s="62">
        <v>3.28</v>
      </c>
      <c r="AA118" s="61">
        <v>51.62</v>
      </c>
      <c r="AB118" s="61">
        <v>51.07</v>
      </c>
      <c r="AC118" s="71">
        <v>461.2</v>
      </c>
      <c r="AD118" s="41">
        <v>1</v>
      </c>
      <c r="AE118" s="41">
        <v>1</v>
      </c>
      <c r="AF118" s="64" t="s">
        <v>1176</v>
      </c>
      <c r="AG118" s="41">
        <v>4</v>
      </c>
      <c r="AH118" s="41">
        <v>4</v>
      </c>
      <c r="AI118" s="63" t="s">
        <v>1176</v>
      </c>
      <c r="AJ118" s="41"/>
      <c r="AK118" s="98">
        <v>134</v>
      </c>
    </row>
    <row r="119" spans="1:37" s="67" customFormat="1" ht="13.5" customHeight="1">
      <c r="A119" s="54" t="s">
        <v>642</v>
      </c>
      <c r="B119" s="55">
        <v>61</v>
      </c>
      <c r="C119" s="41">
        <v>450</v>
      </c>
      <c r="D119" s="41">
        <v>189</v>
      </c>
      <c r="E119" s="57">
        <v>8.1</v>
      </c>
      <c r="F119" s="57">
        <v>10.8</v>
      </c>
      <c r="G119" s="41">
        <v>10</v>
      </c>
      <c r="H119" s="68">
        <v>76.400000000000006</v>
      </c>
      <c r="I119" s="41">
        <v>428.4</v>
      </c>
      <c r="J119" s="41">
        <v>408.4</v>
      </c>
      <c r="K119" s="41" t="s">
        <v>1216</v>
      </c>
      <c r="L119" s="56">
        <v>92</v>
      </c>
      <c r="M119" s="59">
        <v>96</v>
      </c>
      <c r="N119" s="61">
        <v>1.62</v>
      </c>
      <c r="O119" s="61">
        <v>27.06</v>
      </c>
      <c r="P119" s="54" t="s">
        <v>643</v>
      </c>
      <c r="Q119" s="65">
        <v>41</v>
      </c>
      <c r="R119" s="56">
        <v>25380</v>
      </c>
      <c r="S119" s="56">
        <v>1128</v>
      </c>
      <c r="T119" s="56">
        <v>1286</v>
      </c>
      <c r="U119" s="61">
        <v>18.23</v>
      </c>
      <c r="V119" s="62">
        <v>38.590000000000003</v>
      </c>
      <c r="W119" s="57">
        <v>1217.5</v>
      </c>
      <c r="X119" s="57">
        <v>128.80000000000001</v>
      </c>
      <c r="Y119" s="57">
        <v>200.5</v>
      </c>
      <c r="Z119" s="62">
        <v>3.99</v>
      </c>
      <c r="AA119" s="61">
        <v>41.42</v>
      </c>
      <c r="AB119" s="61">
        <v>26.02</v>
      </c>
      <c r="AC119" s="63">
        <v>586</v>
      </c>
      <c r="AD119" s="41">
        <v>1</v>
      </c>
      <c r="AE119" s="41">
        <v>2</v>
      </c>
      <c r="AF119" s="64" t="s">
        <v>1176</v>
      </c>
      <c r="AG119" s="41">
        <v>4</v>
      </c>
      <c r="AH119" s="41">
        <v>4</v>
      </c>
      <c r="AI119" s="63" t="s">
        <v>1176</v>
      </c>
      <c r="AJ119" s="41"/>
      <c r="AK119" s="98">
        <v>136</v>
      </c>
    </row>
    <row r="120" spans="1:37" s="67" customFormat="1" ht="13.5" customHeight="1">
      <c r="A120" s="54" t="s">
        <v>644</v>
      </c>
      <c r="B120" s="55">
        <v>67</v>
      </c>
      <c r="C120" s="41">
        <v>454</v>
      </c>
      <c r="D120" s="41">
        <v>190</v>
      </c>
      <c r="E120" s="57">
        <v>8.5</v>
      </c>
      <c r="F120" s="57">
        <v>12.7</v>
      </c>
      <c r="G120" s="41">
        <v>10</v>
      </c>
      <c r="H120" s="68">
        <v>85.5</v>
      </c>
      <c r="I120" s="41">
        <v>428.6</v>
      </c>
      <c r="J120" s="41">
        <v>408.6</v>
      </c>
      <c r="K120" s="41" t="s">
        <v>1216</v>
      </c>
      <c r="L120" s="56">
        <v>92</v>
      </c>
      <c r="M120" s="59">
        <v>96</v>
      </c>
      <c r="N120" s="61">
        <v>1.63</v>
      </c>
      <c r="O120" s="61">
        <v>24.33</v>
      </c>
      <c r="P120" s="54" t="s">
        <v>645</v>
      </c>
      <c r="Q120" s="65">
        <v>45</v>
      </c>
      <c r="R120" s="56">
        <v>29470</v>
      </c>
      <c r="S120" s="56">
        <v>1298</v>
      </c>
      <c r="T120" s="56">
        <v>1473</v>
      </c>
      <c r="U120" s="61">
        <v>18.559999999999999</v>
      </c>
      <c r="V120" s="62">
        <v>40.909999999999997</v>
      </c>
      <c r="W120" s="57">
        <v>1454.4</v>
      </c>
      <c r="X120" s="57">
        <v>153.1</v>
      </c>
      <c r="Y120" s="57">
        <v>237.5</v>
      </c>
      <c r="Z120" s="62">
        <v>4.12</v>
      </c>
      <c r="AA120" s="61">
        <v>45.62</v>
      </c>
      <c r="AB120" s="61">
        <v>37.46</v>
      </c>
      <c r="AC120" s="63">
        <v>706.8</v>
      </c>
      <c r="AD120" s="41">
        <v>1</v>
      </c>
      <c r="AE120" s="41">
        <v>1</v>
      </c>
      <c r="AF120" s="64" t="s">
        <v>1176</v>
      </c>
      <c r="AG120" s="41">
        <v>4</v>
      </c>
      <c r="AH120" s="41">
        <v>4</v>
      </c>
      <c r="AI120" s="63" t="s">
        <v>1176</v>
      </c>
      <c r="AJ120" s="41"/>
      <c r="AK120" s="98">
        <v>137</v>
      </c>
    </row>
    <row r="121" spans="1:37" s="67" customFormat="1" ht="13.5" customHeight="1">
      <c r="A121" s="54" t="s">
        <v>646</v>
      </c>
      <c r="B121" s="55">
        <v>74</v>
      </c>
      <c r="C121" s="41">
        <v>457</v>
      </c>
      <c r="D121" s="41">
        <v>190</v>
      </c>
      <c r="E121" s="57">
        <v>9</v>
      </c>
      <c r="F121" s="57">
        <v>14.5</v>
      </c>
      <c r="G121" s="41">
        <v>10</v>
      </c>
      <c r="H121" s="68">
        <v>94.6</v>
      </c>
      <c r="I121" s="41">
        <v>428</v>
      </c>
      <c r="J121" s="41">
        <v>408</v>
      </c>
      <c r="K121" s="41" t="s">
        <v>1216</v>
      </c>
      <c r="L121" s="56">
        <v>92</v>
      </c>
      <c r="M121" s="59">
        <v>96</v>
      </c>
      <c r="N121" s="61">
        <v>1.64</v>
      </c>
      <c r="O121" s="61">
        <v>22.08</v>
      </c>
      <c r="P121" s="54" t="s">
        <v>647</v>
      </c>
      <c r="Q121" s="65">
        <v>50</v>
      </c>
      <c r="R121" s="56">
        <v>33260</v>
      </c>
      <c r="S121" s="56">
        <v>1456</v>
      </c>
      <c r="T121" s="56">
        <v>1650</v>
      </c>
      <c r="U121" s="61">
        <v>18.75</v>
      </c>
      <c r="V121" s="62">
        <v>43.67</v>
      </c>
      <c r="W121" s="56">
        <v>1661</v>
      </c>
      <c r="X121" s="57">
        <v>174.8</v>
      </c>
      <c r="Y121" s="57">
        <v>271</v>
      </c>
      <c r="Z121" s="62">
        <v>4.1900000000000004</v>
      </c>
      <c r="AA121" s="61">
        <v>49.74</v>
      </c>
      <c r="AB121" s="61">
        <v>52.03</v>
      </c>
      <c r="AC121" s="63">
        <v>811.4</v>
      </c>
      <c r="AD121" s="41">
        <v>1</v>
      </c>
      <c r="AE121" s="41">
        <v>1</v>
      </c>
      <c r="AF121" s="64" t="s">
        <v>1176</v>
      </c>
      <c r="AG121" s="41">
        <v>4</v>
      </c>
      <c r="AH121" s="41">
        <v>4</v>
      </c>
      <c r="AI121" s="63" t="s">
        <v>1176</v>
      </c>
      <c r="AJ121" s="41"/>
      <c r="AK121" s="98">
        <v>138</v>
      </c>
    </row>
    <row r="122" spans="1:37" s="67" customFormat="1" ht="13.5" customHeight="1">
      <c r="A122" s="54" t="s">
        <v>648</v>
      </c>
      <c r="B122" s="55">
        <v>82</v>
      </c>
      <c r="C122" s="41">
        <v>460</v>
      </c>
      <c r="D122" s="41">
        <v>191</v>
      </c>
      <c r="E122" s="57">
        <v>9.9</v>
      </c>
      <c r="F122" s="57">
        <v>16</v>
      </c>
      <c r="G122" s="41">
        <v>10</v>
      </c>
      <c r="H122" s="68">
        <v>104.4</v>
      </c>
      <c r="I122" s="41">
        <v>428</v>
      </c>
      <c r="J122" s="41">
        <v>408</v>
      </c>
      <c r="K122" s="41" t="s">
        <v>1216</v>
      </c>
      <c r="L122" s="56">
        <v>92</v>
      </c>
      <c r="M122" s="59">
        <v>98</v>
      </c>
      <c r="N122" s="61">
        <v>1.65</v>
      </c>
      <c r="O122" s="61">
        <v>20.100000000000001</v>
      </c>
      <c r="P122" s="54" t="s">
        <v>649</v>
      </c>
      <c r="Q122" s="65">
        <v>55</v>
      </c>
      <c r="R122" s="56">
        <v>37000</v>
      </c>
      <c r="S122" s="56">
        <v>1608</v>
      </c>
      <c r="T122" s="56">
        <v>1829</v>
      </c>
      <c r="U122" s="61">
        <v>18.829999999999998</v>
      </c>
      <c r="V122" s="62">
        <v>48.06</v>
      </c>
      <c r="W122" s="56">
        <v>1862</v>
      </c>
      <c r="X122" s="57">
        <v>195</v>
      </c>
      <c r="Y122" s="57">
        <v>303</v>
      </c>
      <c r="Z122" s="62">
        <v>4.22</v>
      </c>
      <c r="AA122" s="61">
        <v>53.63</v>
      </c>
      <c r="AB122" s="61">
        <v>69.55</v>
      </c>
      <c r="AC122" s="63">
        <v>915.7</v>
      </c>
      <c r="AD122" s="41">
        <v>1</v>
      </c>
      <c r="AE122" s="41">
        <v>1</v>
      </c>
      <c r="AF122" s="64" t="s">
        <v>1176</v>
      </c>
      <c r="AG122" s="41">
        <v>3</v>
      </c>
      <c r="AH122" s="41">
        <v>4</v>
      </c>
      <c r="AI122" s="63" t="s">
        <v>1176</v>
      </c>
      <c r="AJ122" s="41"/>
      <c r="AK122" s="98">
        <v>139</v>
      </c>
    </row>
    <row r="123" spans="1:37" s="67" customFormat="1" ht="13.5" customHeight="1">
      <c r="A123" s="54" t="s">
        <v>650</v>
      </c>
      <c r="B123" s="55">
        <v>89</v>
      </c>
      <c r="C123" s="41">
        <v>463</v>
      </c>
      <c r="D123" s="41">
        <v>192</v>
      </c>
      <c r="E123" s="57">
        <v>10.5</v>
      </c>
      <c r="F123" s="57">
        <v>17.7</v>
      </c>
      <c r="G123" s="41">
        <v>10</v>
      </c>
      <c r="H123" s="68">
        <v>113.9</v>
      </c>
      <c r="I123" s="41">
        <v>427.6</v>
      </c>
      <c r="J123" s="41">
        <v>407.6</v>
      </c>
      <c r="K123" s="41" t="s">
        <v>1216</v>
      </c>
      <c r="L123" s="56">
        <v>94</v>
      </c>
      <c r="M123" s="59">
        <v>98</v>
      </c>
      <c r="N123" s="61">
        <v>1.66</v>
      </c>
      <c r="O123" s="61">
        <v>18.52</v>
      </c>
      <c r="P123" s="54" t="s">
        <v>651</v>
      </c>
      <c r="Q123" s="65">
        <v>60</v>
      </c>
      <c r="R123" s="56">
        <v>40960</v>
      </c>
      <c r="S123" s="56">
        <v>1769</v>
      </c>
      <c r="T123" s="56">
        <v>2013</v>
      </c>
      <c r="U123" s="61">
        <v>18.96</v>
      </c>
      <c r="V123" s="62">
        <v>51.33</v>
      </c>
      <c r="W123" s="56">
        <v>2093</v>
      </c>
      <c r="X123" s="57">
        <v>218</v>
      </c>
      <c r="Y123" s="57">
        <v>338.8</v>
      </c>
      <c r="Z123" s="62">
        <v>4.29</v>
      </c>
      <c r="AA123" s="61">
        <v>57.66</v>
      </c>
      <c r="AB123" s="61">
        <v>91.36</v>
      </c>
      <c r="AC123" s="63">
        <v>1035</v>
      </c>
      <c r="AD123" s="41">
        <v>1</v>
      </c>
      <c r="AE123" s="41">
        <v>1</v>
      </c>
      <c r="AF123" s="64" t="s">
        <v>1176</v>
      </c>
      <c r="AG123" s="41">
        <v>3</v>
      </c>
      <c r="AH123" s="41">
        <v>4</v>
      </c>
      <c r="AI123" s="63" t="s">
        <v>1176</v>
      </c>
      <c r="AJ123" s="41"/>
      <c r="AK123" s="98">
        <v>140</v>
      </c>
    </row>
    <row r="124" spans="1:37" s="67" customFormat="1" ht="13.5" customHeight="1">
      <c r="A124" s="54" t="s">
        <v>652</v>
      </c>
      <c r="B124" s="55">
        <v>97</v>
      </c>
      <c r="C124" s="41">
        <v>466</v>
      </c>
      <c r="D124" s="41">
        <v>193</v>
      </c>
      <c r="E124" s="57">
        <v>11.4</v>
      </c>
      <c r="F124" s="57">
        <v>19</v>
      </c>
      <c r="G124" s="41">
        <v>10</v>
      </c>
      <c r="H124" s="68">
        <v>123.5</v>
      </c>
      <c r="I124" s="41">
        <v>427.8</v>
      </c>
      <c r="J124" s="41">
        <v>407.8</v>
      </c>
      <c r="K124" s="41" t="s">
        <v>1216</v>
      </c>
      <c r="L124" s="56">
        <v>94</v>
      </c>
      <c r="M124" s="59">
        <v>100</v>
      </c>
      <c r="N124" s="61">
        <v>1.66</v>
      </c>
      <c r="O124" s="61">
        <v>17.170000000000002</v>
      </c>
      <c r="P124" s="54" t="s">
        <v>653</v>
      </c>
      <c r="Q124" s="65">
        <v>65</v>
      </c>
      <c r="R124" s="56">
        <v>44680</v>
      </c>
      <c r="S124" s="56">
        <v>1917</v>
      </c>
      <c r="T124" s="56">
        <v>2189</v>
      </c>
      <c r="U124" s="61">
        <v>19.02</v>
      </c>
      <c r="V124" s="62">
        <v>55.76</v>
      </c>
      <c r="W124" s="56">
        <v>2282</v>
      </c>
      <c r="X124" s="57">
        <v>237.8</v>
      </c>
      <c r="Y124" s="57">
        <v>370.4</v>
      </c>
      <c r="Z124" s="62">
        <v>4.3099999999999996</v>
      </c>
      <c r="AA124" s="61">
        <v>61.35</v>
      </c>
      <c r="AB124" s="57">
        <v>113.9</v>
      </c>
      <c r="AC124" s="63">
        <v>1137</v>
      </c>
      <c r="AD124" s="41">
        <v>1</v>
      </c>
      <c r="AE124" s="41">
        <v>1</v>
      </c>
      <c r="AF124" s="64" t="s">
        <v>1176</v>
      </c>
      <c r="AG124" s="41">
        <v>2</v>
      </c>
      <c r="AH124" s="41">
        <v>4</v>
      </c>
      <c r="AI124" s="63" t="s">
        <v>1176</v>
      </c>
      <c r="AJ124" s="41"/>
      <c r="AK124" s="98">
        <v>141</v>
      </c>
    </row>
    <row r="125" spans="1:37" s="67" customFormat="1" ht="13.5" customHeight="1">
      <c r="A125" s="54" t="s">
        <v>654</v>
      </c>
      <c r="B125" s="65">
        <v>106</v>
      </c>
      <c r="C125" s="41">
        <v>469</v>
      </c>
      <c r="D125" s="41">
        <v>194</v>
      </c>
      <c r="E125" s="57">
        <v>12.6</v>
      </c>
      <c r="F125" s="57">
        <v>20.6</v>
      </c>
      <c r="G125" s="41">
        <v>10</v>
      </c>
      <c r="H125" s="68">
        <v>134.6</v>
      </c>
      <c r="I125" s="41">
        <v>427.8</v>
      </c>
      <c r="J125" s="41">
        <v>407.8</v>
      </c>
      <c r="K125" s="41" t="s">
        <v>1216</v>
      </c>
      <c r="L125" s="56">
        <v>96</v>
      </c>
      <c r="M125" s="59">
        <v>100</v>
      </c>
      <c r="N125" s="61">
        <v>1.67</v>
      </c>
      <c r="O125" s="61">
        <v>15.83</v>
      </c>
      <c r="P125" s="54" t="s">
        <v>655</v>
      </c>
      <c r="Q125" s="65">
        <v>71</v>
      </c>
      <c r="R125" s="56">
        <v>48790</v>
      </c>
      <c r="S125" s="56">
        <v>2081</v>
      </c>
      <c r="T125" s="56">
        <v>2385</v>
      </c>
      <c r="U125" s="61">
        <v>19.04</v>
      </c>
      <c r="V125" s="62">
        <v>61.34</v>
      </c>
      <c r="W125" s="56">
        <v>2515</v>
      </c>
      <c r="X125" s="57">
        <v>259.2</v>
      </c>
      <c r="Y125" s="57">
        <v>405.3</v>
      </c>
      <c r="Z125" s="62">
        <v>4.32</v>
      </c>
      <c r="AA125" s="61">
        <v>65.489999999999995</v>
      </c>
      <c r="AB125" s="57">
        <v>146.6</v>
      </c>
      <c r="AC125" s="63">
        <v>1260</v>
      </c>
      <c r="AD125" s="41">
        <v>1</v>
      </c>
      <c r="AE125" s="41">
        <v>1</v>
      </c>
      <c r="AF125" s="64" t="s">
        <v>1176</v>
      </c>
      <c r="AG125" s="41">
        <v>1</v>
      </c>
      <c r="AH125" s="41">
        <v>3</v>
      </c>
      <c r="AI125" s="63" t="s">
        <v>1176</v>
      </c>
      <c r="AJ125" s="41"/>
      <c r="AK125" s="98">
        <v>142</v>
      </c>
    </row>
    <row r="126" spans="1:37" s="67" customFormat="1" ht="13.5" customHeight="1">
      <c r="A126" s="54" t="s">
        <v>656</v>
      </c>
      <c r="B126" s="65">
        <v>113</v>
      </c>
      <c r="C126" s="41">
        <v>463</v>
      </c>
      <c r="D126" s="41">
        <v>280</v>
      </c>
      <c r="E126" s="57">
        <v>10.8</v>
      </c>
      <c r="F126" s="57">
        <v>17.3</v>
      </c>
      <c r="G126" s="41">
        <v>10</v>
      </c>
      <c r="H126" s="68">
        <v>144</v>
      </c>
      <c r="I126" s="41">
        <v>428.4</v>
      </c>
      <c r="J126" s="41">
        <v>408.4</v>
      </c>
      <c r="K126" s="41" t="s">
        <v>1227</v>
      </c>
      <c r="L126" s="56">
        <v>90</v>
      </c>
      <c r="M126" s="59">
        <v>174</v>
      </c>
      <c r="N126" s="61">
        <v>2.0099999999999998</v>
      </c>
      <c r="O126" s="61">
        <v>17.760000000000002</v>
      </c>
      <c r="P126" s="54" t="s">
        <v>657</v>
      </c>
      <c r="Q126" s="65">
        <v>76</v>
      </c>
      <c r="R126" s="56">
        <v>55600</v>
      </c>
      <c r="S126" s="56">
        <v>2402</v>
      </c>
      <c r="T126" s="56">
        <v>2673</v>
      </c>
      <c r="U126" s="61">
        <v>19.649999999999999</v>
      </c>
      <c r="V126" s="62">
        <v>52.45</v>
      </c>
      <c r="W126" s="56">
        <v>6335</v>
      </c>
      <c r="X126" s="57">
        <v>452.5</v>
      </c>
      <c r="Y126" s="57">
        <v>691.3</v>
      </c>
      <c r="Z126" s="62">
        <v>6.63</v>
      </c>
      <c r="AA126" s="61">
        <v>57.12</v>
      </c>
      <c r="AB126" s="57">
        <v>118.8</v>
      </c>
      <c r="AC126" s="63">
        <v>3143</v>
      </c>
      <c r="AD126" s="41">
        <v>1</v>
      </c>
      <c r="AE126" s="41">
        <v>1</v>
      </c>
      <c r="AF126" s="64" t="s">
        <v>1176</v>
      </c>
      <c r="AG126" s="41">
        <v>2</v>
      </c>
      <c r="AH126" s="41">
        <v>4</v>
      </c>
      <c r="AI126" s="63" t="s">
        <v>1176</v>
      </c>
      <c r="AJ126" s="41"/>
      <c r="AK126" s="98">
        <v>144</v>
      </c>
    </row>
    <row r="127" spans="1:37" s="67" customFormat="1" ht="13.5" customHeight="1">
      <c r="A127" s="54" t="s">
        <v>658</v>
      </c>
      <c r="B127" s="65">
        <v>128</v>
      </c>
      <c r="C127" s="41">
        <v>467</v>
      </c>
      <c r="D127" s="41">
        <v>282</v>
      </c>
      <c r="E127" s="57">
        <v>12.2</v>
      </c>
      <c r="F127" s="57">
        <v>19.600000000000001</v>
      </c>
      <c r="G127" s="41">
        <v>10</v>
      </c>
      <c r="H127" s="68">
        <v>163.6</v>
      </c>
      <c r="I127" s="41">
        <v>427.8</v>
      </c>
      <c r="J127" s="41">
        <v>407.8</v>
      </c>
      <c r="K127" s="41" t="s">
        <v>1227</v>
      </c>
      <c r="L127" s="56">
        <v>90</v>
      </c>
      <c r="M127" s="59">
        <v>176</v>
      </c>
      <c r="N127" s="61">
        <v>2.02</v>
      </c>
      <c r="O127" s="61">
        <v>15.74</v>
      </c>
      <c r="P127" s="54" t="s">
        <v>659</v>
      </c>
      <c r="Q127" s="65">
        <v>86</v>
      </c>
      <c r="R127" s="56">
        <v>63690</v>
      </c>
      <c r="S127" s="56">
        <v>2728</v>
      </c>
      <c r="T127" s="56">
        <v>3049</v>
      </c>
      <c r="U127" s="61">
        <v>19.73</v>
      </c>
      <c r="V127" s="62">
        <v>59.32</v>
      </c>
      <c r="W127" s="56">
        <v>7333</v>
      </c>
      <c r="X127" s="57">
        <v>520.1</v>
      </c>
      <c r="Y127" s="57">
        <v>795.9</v>
      </c>
      <c r="Z127" s="62">
        <v>6.7</v>
      </c>
      <c r="AA127" s="61">
        <v>63.11</v>
      </c>
      <c r="AB127" s="57">
        <v>172.6</v>
      </c>
      <c r="AC127" s="63">
        <v>3666</v>
      </c>
      <c r="AD127" s="41">
        <v>1</v>
      </c>
      <c r="AE127" s="41">
        <v>1</v>
      </c>
      <c r="AF127" s="64" t="s">
        <v>1176</v>
      </c>
      <c r="AG127" s="41">
        <v>2</v>
      </c>
      <c r="AH127" s="41">
        <v>3</v>
      </c>
      <c r="AI127" s="63" t="s">
        <v>1176</v>
      </c>
      <c r="AJ127" s="41"/>
      <c r="AK127" s="98">
        <v>145</v>
      </c>
    </row>
    <row r="128" spans="1:37" s="67" customFormat="1" ht="13.5" customHeight="1">
      <c r="A128" s="54" t="s">
        <v>660</v>
      </c>
      <c r="B128" s="65">
        <v>144</v>
      </c>
      <c r="C128" s="41">
        <v>472</v>
      </c>
      <c r="D128" s="41">
        <v>283</v>
      </c>
      <c r="E128" s="57">
        <v>13.6</v>
      </c>
      <c r="F128" s="57">
        <v>22.1</v>
      </c>
      <c r="G128" s="41">
        <v>10</v>
      </c>
      <c r="H128" s="68">
        <v>184.1</v>
      </c>
      <c r="I128" s="41">
        <v>427.8</v>
      </c>
      <c r="J128" s="41">
        <v>407.8</v>
      </c>
      <c r="K128" s="41" t="s">
        <v>1227</v>
      </c>
      <c r="L128" s="56">
        <v>92</v>
      </c>
      <c r="M128" s="59">
        <v>178</v>
      </c>
      <c r="N128" s="61">
        <v>2.0299999999999998</v>
      </c>
      <c r="O128" s="61">
        <v>14.06</v>
      </c>
      <c r="P128" s="54" t="s">
        <v>661</v>
      </c>
      <c r="Q128" s="65">
        <v>97</v>
      </c>
      <c r="R128" s="56">
        <v>72600</v>
      </c>
      <c r="S128" s="56">
        <v>3076</v>
      </c>
      <c r="T128" s="56">
        <v>3454</v>
      </c>
      <c r="U128" s="61">
        <v>19.86</v>
      </c>
      <c r="V128" s="62">
        <v>66.42</v>
      </c>
      <c r="W128" s="56">
        <v>8358</v>
      </c>
      <c r="X128" s="57">
        <v>590.70000000000005</v>
      </c>
      <c r="Y128" s="57">
        <v>905.5</v>
      </c>
      <c r="Z128" s="62">
        <v>6.74</v>
      </c>
      <c r="AA128" s="61">
        <v>69.510000000000005</v>
      </c>
      <c r="AB128" s="57">
        <v>245.5</v>
      </c>
      <c r="AC128" s="63">
        <v>4224</v>
      </c>
      <c r="AD128" s="41">
        <v>1</v>
      </c>
      <c r="AE128" s="41">
        <v>1</v>
      </c>
      <c r="AF128" s="64" t="s">
        <v>1176</v>
      </c>
      <c r="AG128" s="41">
        <v>1</v>
      </c>
      <c r="AH128" s="41">
        <v>2</v>
      </c>
      <c r="AI128" s="63" t="s">
        <v>1176</v>
      </c>
      <c r="AJ128" s="41"/>
      <c r="AK128" s="98">
        <v>146</v>
      </c>
    </row>
    <row r="129" spans="1:37" s="67" customFormat="1" ht="13.5" customHeight="1">
      <c r="A129" s="54" t="s">
        <v>662</v>
      </c>
      <c r="B129" s="65">
        <v>158</v>
      </c>
      <c r="C129" s="41">
        <v>476</v>
      </c>
      <c r="D129" s="41">
        <v>284</v>
      </c>
      <c r="E129" s="57">
        <v>15</v>
      </c>
      <c r="F129" s="57">
        <v>23.9</v>
      </c>
      <c r="G129" s="41">
        <v>10</v>
      </c>
      <c r="H129" s="68">
        <v>200.8</v>
      </c>
      <c r="I129" s="41">
        <v>428.2</v>
      </c>
      <c r="J129" s="41">
        <v>408.2</v>
      </c>
      <c r="K129" s="41" t="s">
        <v>1227</v>
      </c>
      <c r="L129" s="56">
        <v>94</v>
      </c>
      <c r="M129" s="59">
        <v>178</v>
      </c>
      <c r="N129" s="61">
        <v>2.04</v>
      </c>
      <c r="O129" s="61">
        <v>12.95</v>
      </c>
      <c r="P129" s="54" t="s">
        <v>663</v>
      </c>
      <c r="Q129" s="65">
        <v>106</v>
      </c>
      <c r="R129" s="56">
        <v>79620</v>
      </c>
      <c r="S129" s="56">
        <v>3346</v>
      </c>
      <c r="T129" s="56">
        <v>3774</v>
      </c>
      <c r="U129" s="61">
        <v>19.91</v>
      </c>
      <c r="V129" s="62">
        <v>73.41</v>
      </c>
      <c r="W129" s="56">
        <v>9137</v>
      </c>
      <c r="X129" s="57">
        <v>643.5</v>
      </c>
      <c r="Y129" s="57">
        <v>988.7</v>
      </c>
      <c r="Z129" s="62">
        <v>6.75</v>
      </c>
      <c r="AA129" s="61">
        <v>74.510000000000005</v>
      </c>
      <c r="AB129" s="57">
        <v>314.10000000000002</v>
      </c>
      <c r="AC129" s="63">
        <v>4662</v>
      </c>
      <c r="AD129" s="41">
        <v>1</v>
      </c>
      <c r="AE129" s="41">
        <v>1</v>
      </c>
      <c r="AF129" s="64" t="s">
        <v>1176</v>
      </c>
      <c r="AG129" s="41">
        <v>1</v>
      </c>
      <c r="AH129" s="41">
        <v>2</v>
      </c>
      <c r="AI129" s="63" t="s">
        <v>1176</v>
      </c>
      <c r="AJ129" s="41"/>
      <c r="AK129" s="98">
        <v>147</v>
      </c>
    </row>
    <row r="130" spans="1:37" s="67" customFormat="1" ht="13.5" customHeight="1">
      <c r="A130" s="54" t="s">
        <v>664</v>
      </c>
      <c r="B130" s="65">
        <v>177</v>
      </c>
      <c r="C130" s="41">
        <v>482</v>
      </c>
      <c r="D130" s="41">
        <v>286</v>
      </c>
      <c r="E130" s="57">
        <v>16.600000000000001</v>
      </c>
      <c r="F130" s="57">
        <v>26.9</v>
      </c>
      <c r="G130" s="41">
        <v>10</v>
      </c>
      <c r="H130" s="68">
        <v>226</v>
      </c>
      <c r="I130" s="41">
        <v>428.2</v>
      </c>
      <c r="J130" s="41">
        <v>408.2</v>
      </c>
      <c r="K130" s="41" t="s">
        <v>1227</v>
      </c>
      <c r="L130" s="56">
        <v>94</v>
      </c>
      <c r="M130" s="59">
        <v>180</v>
      </c>
      <c r="N130" s="61">
        <v>2.06</v>
      </c>
      <c r="O130" s="61">
        <v>11.6</v>
      </c>
      <c r="P130" s="54" t="s">
        <v>665</v>
      </c>
      <c r="Q130" s="65">
        <v>119</v>
      </c>
      <c r="R130" s="56">
        <v>91040</v>
      </c>
      <c r="S130" s="56">
        <v>3777</v>
      </c>
      <c r="T130" s="56">
        <v>4282</v>
      </c>
      <c r="U130" s="61">
        <v>20.07</v>
      </c>
      <c r="V130" s="62">
        <v>81.97</v>
      </c>
      <c r="W130" s="56">
        <v>10510</v>
      </c>
      <c r="X130" s="57">
        <v>734.7</v>
      </c>
      <c r="Y130" s="56">
        <v>1131</v>
      </c>
      <c r="Z130" s="62">
        <v>6.82</v>
      </c>
      <c r="AA130" s="61">
        <v>82.16</v>
      </c>
      <c r="AB130" s="57">
        <v>445.2</v>
      </c>
      <c r="AC130" s="63">
        <v>5431</v>
      </c>
      <c r="AD130" s="41">
        <v>1</v>
      </c>
      <c r="AE130" s="41">
        <v>1</v>
      </c>
      <c r="AF130" s="64" t="s">
        <v>1176</v>
      </c>
      <c r="AG130" s="41">
        <v>1</v>
      </c>
      <c r="AH130" s="41">
        <v>1</v>
      </c>
      <c r="AI130" s="63" t="s">
        <v>1176</v>
      </c>
      <c r="AJ130" s="41"/>
      <c r="AK130" s="98">
        <v>148</v>
      </c>
    </row>
    <row r="131" spans="1:37" s="67" customFormat="1" ht="13.5" customHeight="1">
      <c r="A131" s="54" t="s">
        <v>666</v>
      </c>
      <c r="B131" s="55">
        <v>92</v>
      </c>
      <c r="C131" s="41">
        <v>533</v>
      </c>
      <c r="D131" s="41">
        <v>209</v>
      </c>
      <c r="E131" s="57">
        <v>10.199999999999999</v>
      </c>
      <c r="F131" s="57">
        <v>15.6</v>
      </c>
      <c r="G131" s="41">
        <v>13</v>
      </c>
      <c r="H131" s="68">
        <v>117.6</v>
      </c>
      <c r="I131" s="41">
        <v>501.8</v>
      </c>
      <c r="J131" s="41">
        <v>475.8</v>
      </c>
      <c r="K131" s="41" t="s">
        <v>1227</v>
      </c>
      <c r="L131" s="56">
        <v>94</v>
      </c>
      <c r="M131" s="59">
        <v>104</v>
      </c>
      <c r="N131" s="61">
        <v>1.86</v>
      </c>
      <c r="O131" s="61">
        <v>20.13</v>
      </c>
      <c r="P131" s="54" t="s">
        <v>667</v>
      </c>
      <c r="Q131" s="65">
        <v>62</v>
      </c>
      <c r="R131" s="56">
        <v>55240</v>
      </c>
      <c r="S131" s="56">
        <v>2073</v>
      </c>
      <c r="T131" s="56">
        <v>2362</v>
      </c>
      <c r="U131" s="61">
        <v>21.67</v>
      </c>
      <c r="V131" s="62">
        <v>58.07</v>
      </c>
      <c r="W131" s="56">
        <v>2379</v>
      </c>
      <c r="X131" s="57">
        <v>227.7</v>
      </c>
      <c r="Y131" s="57">
        <v>354.8</v>
      </c>
      <c r="Z131" s="62">
        <v>4.5</v>
      </c>
      <c r="AA131" s="61">
        <v>56.59</v>
      </c>
      <c r="AB131" s="41">
        <v>76.959999999999994</v>
      </c>
      <c r="AC131" s="63">
        <v>1589</v>
      </c>
      <c r="AD131" s="41">
        <v>1</v>
      </c>
      <c r="AE131" s="41">
        <v>1</v>
      </c>
      <c r="AF131" s="64" t="s">
        <v>1176</v>
      </c>
      <c r="AG131" s="41">
        <v>4</v>
      </c>
      <c r="AH131" s="41">
        <v>4</v>
      </c>
      <c r="AI131" s="63" t="s">
        <v>1176</v>
      </c>
      <c r="AJ131" s="41"/>
      <c r="AK131" s="98">
        <v>150</v>
      </c>
    </row>
    <row r="132" spans="1:37" s="67" customFormat="1" ht="13.5" customHeight="1">
      <c r="A132" s="54" t="s">
        <v>668</v>
      </c>
      <c r="B132" s="65">
        <v>101</v>
      </c>
      <c r="C132" s="41">
        <v>537</v>
      </c>
      <c r="D132" s="41">
        <v>210</v>
      </c>
      <c r="E132" s="57">
        <v>10.9</v>
      </c>
      <c r="F132" s="57">
        <v>17.399999999999999</v>
      </c>
      <c r="G132" s="41">
        <v>13</v>
      </c>
      <c r="H132" s="68">
        <v>129.4</v>
      </c>
      <c r="I132" s="41">
        <v>502.2</v>
      </c>
      <c r="J132" s="41">
        <v>476.2</v>
      </c>
      <c r="K132" s="41" t="s">
        <v>1227</v>
      </c>
      <c r="L132" s="56">
        <v>94</v>
      </c>
      <c r="M132" s="59">
        <v>104</v>
      </c>
      <c r="N132" s="61">
        <v>1.87</v>
      </c>
      <c r="O132" s="61">
        <v>18.41</v>
      </c>
      <c r="P132" s="54" t="s">
        <v>669</v>
      </c>
      <c r="Q132" s="65">
        <v>68</v>
      </c>
      <c r="R132" s="56">
        <v>61760</v>
      </c>
      <c r="S132" s="56">
        <v>2300</v>
      </c>
      <c r="T132" s="56">
        <v>2623</v>
      </c>
      <c r="U132" s="61">
        <v>21.85</v>
      </c>
      <c r="V132" s="62">
        <v>62.72</v>
      </c>
      <c r="W132" s="56">
        <v>2692</v>
      </c>
      <c r="X132" s="57">
        <v>256.39999999999998</v>
      </c>
      <c r="Y132" s="57">
        <v>399.9</v>
      </c>
      <c r="Z132" s="62">
        <v>4.5599999999999996</v>
      </c>
      <c r="AA132" s="61">
        <v>60.95</v>
      </c>
      <c r="AB132" s="41">
        <v>102.9</v>
      </c>
      <c r="AC132" s="63">
        <v>1813</v>
      </c>
      <c r="AD132" s="41">
        <v>1</v>
      </c>
      <c r="AE132" s="41">
        <v>1</v>
      </c>
      <c r="AF132" s="64" t="s">
        <v>1176</v>
      </c>
      <c r="AG132" s="41">
        <v>4</v>
      </c>
      <c r="AH132" s="41">
        <v>4</v>
      </c>
      <c r="AI132" s="63" t="s">
        <v>1176</v>
      </c>
      <c r="AJ132" s="41"/>
      <c r="AK132" s="98">
        <v>151</v>
      </c>
    </row>
    <row r="133" spans="1:37" s="67" customFormat="1" ht="13.5" customHeight="1">
      <c r="A133" s="54" t="s">
        <v>670</v>
      </c>
      <c r="B133" s="65">
        <v>109</v>
      </c>
      <c r="C133" s="41">
        <v>539</v>
      </c>
      <c r="D133" s="41">
        <v>211</v>
      </c>
      <c r="E133" s="57">
        <v>11.6</v>
      </c>
      <c r="F133" s="57">
        <v>18.8</v>
      </c>
      <c r="G133" s="41">
        <v>13</v>
      </c>
      <c r="H133" s="68">
        <v>138.69999999999999</v>
      </c>
      <c r="I133" s="41">
        <v>501.4</v>
      </c>
      <c r="J133" s="41">
        <v>475.4</v>
      </c>
      <c r="K133" s="41" t="s">
        <v>1227</v>
      </c>
      <c r="L133" s="56">
        <v>96</v>
      </c>
      <c r="M133" s="59">
        <v>106</v>
      </c>
      <c r="N133" s="61">
        <v>1.88</v>
      </c>
      <c r="O133" s="61">
        <v>17.23</v>
      </c>
      <c r="P133" s="54" t="s">
        <v>671</v>
      </c>
      <c r="Q133" s="65">
        <v>73</v>
      </c>
      <c r="R133" s="56">
        <v>66730</v>
      </c>
      <c r="S133" s="56">
        <v>2476</v>
      </c>
      <c r="T133" s="56">
        <v>2826</v>
      </c>
      <c r="U133" s="61">
        <v>21.93</v>
      </c>
      <c r="V133" s="62">
        <v>66.47</v>
      </c>
      <c r="W133" s="56">
        <v>2951</v>
      </c>
      <c r="X133" s="57">
        <v>279.7</v>
      </c>
      <c r="Y133" s="57">
        <v>436.5</v>
      </c>
      <c r="Z133" s="62">
        <v>4.6100000000000003</v>
      </c>
      <c r="AA133" s="61">
        <v>64.39</v>
      </c>
      <c r="AB133" s="41">
        <v>127.4</v>
      </c>
      <c r="AC133" s="63">
        <v>1991</v>
      </c>
      <c r="AD133" s="41">
        <v>1</v>
      </c>
      <c r="AE133" s="41">
        <v>1</v>
      </c>
      <c r="AF133" s="64" t="s">
        <v>1176</v>
      </c>
      <c r="AG133" s="41">
        <v>3</v>
      </c>
      <c r="AH133" s="41">
        <v>4</v>
      </c>
      <c r="AI133" s="63" t="s">
        <v>1176</v>
      </c>
      <c r="AJ133" s="41"/>
      <c r="AK133" s="98">
        <v>152</v>
      </c>
    </row>
    <row r="134" spans="1:37" s="67" customFormat="1" ht="13.5" customHeight="1">
      <c r="A134" s="54" t="s">
        <v>672</v>
      </c>
      <c r="B134" s="65">
        <v>123</v>
      </c>
      <c r="C134" s="41">
        <v>544</v>
      </c>
      <c r="D134" s="41">
        <v>212</v>
      </c>
      <c r="E134" s="57">
        <v>13.1</v>
      </c>
      <c r="F134" s="57">
        <v>21.2</v>
      </c>
      <c r="G134" s="41">
        <v>13</v>
      </c>
      <c r="H134" s="68">
        <v>156.9</v>
      </c>
      <c r="I134" s="41">
        <v>501.6</v>
      </c>
      <c r="J134" s="41">
        <v>475.6</v>
      </c>
      <c r="K134" s="41" t="s">
        <v>1227</v>
      </c>
      <c r="L134" s="56">
        <v>96</v>
      </c>
      <c r="M134" s="59">
        <v>106</v>
      </c>
      <c r="N134" s="61">
        <v>1.89</v>
      </c>
      <c r="O134" s="61">
        <v>15.32</v>
      </c>
      <c r="P134" s="54" t="s">
        <v>673</v>
      </c>
      <c r="Q134" s="65">
        <v>83</v>
      </c>
      <c r="R134" s="56">
        <v>76100</v>
      </c>
      <c r="S134" s="56">
        <v>2798</v>
      </c>
      <c r="T134" s="56">
        <v>3208</v>
      </c>
      <c r="U134" s="61">
        <v>22.02</v>
      </c>
      <c r="V134" s="62">
        <v>75.34</v>
      </c>
      <c r="W134" s="56">
        <v>3377</v>
      </c>
      <c r="X134" s="57">
        <v>318.60000000000002</v>
      </c>
      <c r="Y134" s="57">
        <v>499.2</v>
      </c>
      <c r="Z134" s="62">
        <v>4.6399999999999997</v>
      </c>
      <c r="AA134" s="61">
        <v>70.709999999999994</v>
      </c>
      <c r="AB134" s="41">
        <v>182.3</v>
      </c>
      <c r="AC134" s="63">
        <v>2300</v>
      </c>
      <c r="AD134" s="41">
        <v>1</v>
      </c>
      <c r="AE134" s="41">
        <v>1</v>
      </c>
      <c r="AF134" s="64" t="s">
        <v>1176</v>
      </c>
      <c r="AG134" s="41">
        <v>2</v>
      </c>
      <c r="AH134" s="41">
        <v>4</v>
      </c>
      <c r="AI134" s="63" t="s">
        <v>1176</v>
      </c>
      <c r="AJ134" s="41"/>
      <c r="AK134" s="98">
        <v>153</v>
      </c>
    </row>
    <row r="135" spans="1:37" s="67" customFormat="1" ht="13.5" customHeight="1">
      <c r="A135" s="54" t="s">
        <v>674</v>
      </c>
      <c r="B135" s="65">
        <v>138</v>
      </c>
      <c r="C135" s="41">
        <v>549</v>
      </c>
      <c r="D135" s="41">
        <v>214</v>
      </c>
      <c r="E135" s="57">
        <v>14.7</v>
      </c>
      <c r="F135" s="57">
        <v>23.6</v>
      </c>
      <c r="G135" s="41">
        <v>13</v>
      </c>
      <c r="H135" s="68">
        <v>176.4</v>
      </c>
      <c r="I135" s="41">
        <v>501.8</v>
      </c>
      <c r="J135" s="41">
        <v>475.8</v>
      </c>
      <c r="K135" s="41" t="s">
        <v>1227</v>
      </c>
      <c r="L135" s="56">
        <v>98</v>
      </c>
      <c r="M135" s="59">
        <v>108</v>
      </c>
      <c r="N135" s="61">
        <v>1.9</v>
      </c>
      <c r="O135" s="61">
        <v>13.74</v>
      </c>
      <c r="P135" s="54" t="s">
        <v>675</v>
      </c>
      <c r="Q135" s="65">
        <v>93</v>
      </c>
      <c r="R135" s="56">
        <v>86160</v>
      </c>
      <c r="S135" s="56">
        <v>3139</v>
      </c>
      <c r="T135" s="56">
        <v>3617</v>
      </c>
      <c r="U135" s="61">
        <v>22.1</v>
      </c>
      <c r="V135" s="62">
        <v>84.98</v>
      </c>
      <c r="W135" s="56">
        <v>3870</v>
      </c>
      <c r="X135" s="57">
        <v>361.7</v>
      </c>
      <c r="Y135" s="57">
        <v>569.1</v>
      </c>
      <c r="Z135" s="62">
        <v>4.68</v>
      </c>
      <c r="AA135" s="61">
        <v>77.16</v>
      </c>
      <c r="AB135" s="41">
        <v>254</v>
      </c>
      <c r="AC135" s="63">
        <v>2660</v>
      </c>
      <c r="AD135" s="41">
        <v>1</v>
      </c>
      <c r="AE135" s="41">
        <v>1</v>
      </c>
      <c r="AF135" s="64" t="s">
        <v>1176</v>
      </c>
      <c r="AG135" s="41">
        <v>1</v>
      </c>
      <c r="AH135" s="41">
        <v>3</v>
      </c>
      <c r="AI135" s="63" t="s">
        <v>1176</v>
      </c>
      <c r="AJ135" s="41"/>
      <c r="AK135" s="98">
        <v>154</v>
      </c>
    </row>
    <row r="136" spans="1:37" s="67" customFormat="1" ht="13.5" customHeight="1">
      <c r="A136" s="54" t="s">
        <v>676</v>
      </c>
      <c r="B136" s="65">
        <v>101</v>
      </c>
      <c r="C136" s="41">
        <v>603</v>
      </c>
      <c r="D136" s="41">
        <v>228</v>
      </c>
      <c r="E136" s="57">
        <v>10.5</v>
      </c>
      <c r="F136" s="57">
        <v>14.9</v>
      </c>
      <c r="G136" s="41">
        <v>13</v>
      </c>
      <c r="H136" s="68">
        <v>129.80000000000001</v>
      </c>
      <c r="I136" s="41">
        <v>573.20000000000005</v>
      </c>
      <c r="J136" s="41">
        <v>547.20000000000005</v>
      </c>
      <c r="K136" s="41" t="s">
        <v>1227</v>
      </c>
      <c r="L136" s="56">
        <v>94</v>
      </c>
      <c r="M136" s="59">
        <v>122</v>
      </c>
      <c r="N136" s="61">
        <v>2.0699999999999998</v>
      </c>
      <c r="O136" s="61">
        <v>20.36</v>
      </c>
      <c r="P136" s="54" t="s">
        <v>677</v>
      </c>
      <c r="Q136" s="65">
        <v>68</v>
      </c>
      <c r="R136" s="56">
        <v>76470</v>
      </c>
      <c r="S136" s="56">
        <v>2536</v>
      </c>
      <c r="T136" s="56">
        <v>2905</v>
      </c>
      <c r="U136" s="61">
        <v>24.27</v>
      </c>
      <c r="V136" s="62">
        <v>67.31</v>
      </c>
      <c r="W136" s="56">
        <v>2950</v>
      </c>
      <c r="X136" s="57">
        <v>258.8</v>
      </c>
      <c r="Y136" s="57">
        <v>404.4</v>
      </c>
      <c r="Z136" s="62">
        <v>4.7699999999999996</v>
      </c>
      <c r="AA136" s="61">
        <v>55.57</v>
      </c>
      <c r="AB136" s="41">
        <v>79.88</v>
      </c>
      <c r="AC136" s="63">
        <v>2545</v>
      </c>
      <c r="AD136" s="41">
        <v>1</v>
      </c>
      <c r="AE136" s="41">
        <v>1</v>
      </c>
      <c r="AF136" s="64" t="s">
        <v>1176</v>
      </c>
      <c r="AG136" s="41">
        <v>4</v>
      </c>
      <c r="AH136" s="41">
        <v>4</v>
      </c>
      <c r="AI136" s="63" t="s">
        <v>1176</v>
      </c>
      <c r="AJ136" s="41"/>
      <c r="AK136" s="98">
        <v>156</v>
      </c>
    </row>
    <row r="137" spans="1:37" s="67" customFormat="1" ht="13.5" customHeight="1">
      <c r="A137" s="54" t="s">
        <v>678</v>
      </c>
      <c r="B137" s="65">
        <v>113</v>
      </c>
      <c r="C137" s="41">
        <v>608</v>
      </c>
      <c r="D137" s="41">
        <v>228</v>
      </c>
      <c r="E137" s="57">
        <v>11.2</v>
      </c>
      <c r="F137" s="57">
        <v>17.3</v>
      </c>
      <c r="G137" s="41">
        <v>13</v>
      </c>
      <c r="H137" s="68">
        <v>144.4</v>
      </c>
      <c r="I137" s="41">
        <v>573.4</v>
      </c>
      <c r="J137" s="41">
        <v>547.4</v>
      </c>
      <c r="K137" s="41" t="s">
        <v>1227</v>
      </c>
      <c r="L137" s="56">
        <v>94</v>
      </c>
      <c r="M137" s="59">
        <v>122</v>
      </c>
      <c r="N137" s="61">
        <v>2.08</v>
      </c>
      <c r="O137" s="61">
        <v>18.37</v>
      </c>
      <c r="P137" s="54" t="s">
        <v>679</v>
      </c>
      <c r="Q137" s="65">
        <v>76</v>
      </c>
      <c r="R137" s="56">
        <v>87570</v>
      </c>
      <c r="S137" s="56">
        <v>2881</v>
      </c>
      <c r="T137" s="56">
        <v>3290</v>
      </c>
      <c r="U137" s="61">
        <v>24.62</v>
      </c>
      <c r="V137" s="62">
        <v>71.989999999999995</v>
      </c>
      <c r="W137" s="56">
        <v>3425</v>
      </c>
      <c r="X137" s="57">
        <v>300.5</v>
      </c>
      <c r="Y137" s="57">
        <v>468.8</v>
      </c>
      <c r="Z137" s="62">
        <v>4.87</v>
      </c>
      <c r="AA137" s="61">
        <v>61.01</v>
      </c>
      <c r="AB137" s="41">
        <v>113.3</v>
      </c>
      <c r="AC137" s="63">
        <v>2981</v>
      </c>
      <c r="AD137" s="41">
        <v>1</v>
      </c>
      <c r="AE137" s="41">
        <v>1</v>
      </c>
      <c r="AF137" s="64" t="s">
        <v>1176</v>
      </c>
      <c r="AG137" s="41">
        <v>4</v>
      </c>
      <c r="AH137" s="41">
        <v>4</v>
      </c>
      <c r="AI137" s="63" t="s">
        <v>1176</v>
      </c>
      <c r="AJ137" s="41"/>
      <c r="AK137" s="98">
        <v>157</v>
      </c>
    </row>
    <row r="138" spans="1:37" s="67" customFormat="1" ht="13.5" customHeight="1">
      <c r="A138" s="54" t="s">
        <v>680</v>
      </c>
      <c r="B138" s="65">
        <v>125</v>
      </c>
      <c r="C138" s="41">
        <v>612</v>
      </c>
      <c r="D138" s="41">
        <v>229</v>
      </c>
      <c r="E138" s="57">
        <v>11.9</v>
      </c>
      <c r="F138" s="57">
        <v>19.600000000000001</v>
      </c>
      <c r="G138" s="41">
        <v>13</v>
      </c>
      <c r="H138" s="68">
        <v>159.6</v>
      </c>
      <c r="I138" s="41">
        <v>572.79999999999995</v>
      </c>
      <c r="J138" s="41">
        <v>546.79999999999995</v>
      </c>
      <c r="K138" s="41" t="s">
        <v>1227</v>
      </c>
      <c r="L138" s="56">
        <v>96</v>
      </c>
      <c r="M138" s="59">
        <v>124</v>
      </c>
      <c r="N138" s="61">
        <v>2.09</v>
      </c>
      <c r="O138" s="61">
        <v>16.71</v>
      </c>
      <c r="P138" s="54" t="s">
        <v>681</v>
      </c>
      <c r="Q138" s="65">
        <v>84</v>
      </c>
      <c r="R138" s="56">
        <v>98650</v>
      </c>
      <c r="S138" s="56">
        <v>3224</v>
      </c>
      <c r="T138" s="56">
        <v>3679</v>
      </c>
      <c r="U138" s="61">
        <v>24.86</v>
      </c>
      <c r="V138" s="62">
        <v>77.28</v>
      </c>
      <c r="W138" s="56">
        <v>3932</v>
      </c>
      <c r="X138" s="57">
        <v>343.4</v>
      </c>
      <c r="Y138" s="57">
        <v>535.6</v>
      </c>
      <c r="Z138" s="62">
        <v>4.96</v>
      </c>
      <c r="AA138" s="61">
        <v>66.37</v>
      </c>
      <c r="AB138" s="41">
        <v>156</v>
      </c>
      <c r="AC138" s="63">
        <v>3442</v>
      </c>
      <c r="AD138" s="41">
        <v>1</v>
      </c>
      <c r="AE138" s="41">
        <v>1</v>
      </c>
      <c r="AF138" s="64">
        <v>1</v>
      </c>
      <c r="AG138" s="41">
        <v>4</v>
      </c>
      <c r="AH138" s="41">
        <v>4</v>
      </c>
      <c r="AI138" s="63">
        <v>4</v>
      </c>
      <c r="AJ138" s="41" t="s">
        <v>1221</v>
      </c>
      <c r="AK138" s="98">
        <v>158</v>
      </c>
    </row>
    <row r="139" spans="1:37" s="67" customFormat="1" ht="13.5" customHeight="1">
      <c r="A139" s="54" t="s">
        <v>682</v>
      </c>
      <c r="B139" s="65">
        <v>140</v>
      </c>
      <c r="C139" s="41">
        <v>617</v>
      </c>
      <c r="D139" s="41">
        <v>230</v>
      </c>
      <c r="E139" s="57">
        <v>13.1</v>
      </c>
      <c r="F139" s="57">
        <v>22.2</v>
      </c>
      <c r="G139" s="41">
        <v>13</v>
      </c>
      <c r="H139" s="68">
        <v>178.5</v>
      </c>
      <c r="I139" s="41">
        <v>572.6</v>
      </c>
      <c r="J139" s="41">
        <v>546.6</v>
      </c>
      <c r="K139" s="41" t="s">
        <v>1227</v>
      </c>
      <c r="L139" s="56">
        <v>96</v>
      </c>
      <c r="M139" s="59">
        <v>124</v>
      </c>
      <c r="N139" s="61">
        <v>2.11</v>
      </c>
      <c r="O139" s="61">
        <v>15.03</v>
      </c>
      <c r="P139" s="54" t="s">
        <v>683</v>
      </c>
      <c r="Q139" s="65">
        <v>94</v>
      </c>
      <c r="R139" s="56">
        <v>111990</v>
      </c>
      <c r="S139" s="56">
        <v>3630</v>
      </c>
      <c r="T139" s="56">
        <v>4150</v>
      </c>
      <c r="U139" s="61">
        <v>25.05</v>
      </c>
      <c r="V139" s="62">
        <v>85.02</v>
      </c>
      <c r="W139" s="56">
        <v>4514</v>
      </c>
      <c r="X139" s="57">
        <v>392.5</v>
      </c>
      <c r="Y139" s="57">
        <v>613.1</v>
      </c>
      <c r="Z139" s="62">
        <v>5.03</v>
      </c>
      <c r="AA139" s="61">
        <v>72.709999999999994</v>
      </c>
      <c r="AB139" s="41">
        <v>220</v>
      </c>
      <c r="AC139" s="63">
        <v>3982</v>
      </c>
      <c r="AD139" s="41">
        <v>1</v>
      </c>
      <c r="AE139" s="41">
        <v>1</v>
      </c>
      <c r="AF139" s="64">
        <v>1</v>
      </c>
      <c r="AG139" s="41">
        <v>3</v>
      </c>
      <c r="AH139" s="41">
        <v>4</v>
      </c>
      <c r="AI139" s="63">
        <v>4</v>
      </c>
      <c r="AJ139" s="41" t="s">
        <v>1221</v>
      </c>
      <c r="AK139" s="98">
        <v>159</v>
      </c>
    </row>
    <row r="140" spans="1:37" s="67" customFormat="1" ht="13.5" customHeight="1">
      <c r="A140" s="54" t="s">
        <v>684</v>
      </c>
      <c r="B140" s="65">
        <v>155</v>
      </c>
      <c r="C140" s="41">
        <v>611</v>
      </c>
      <c r="D140" s="41">
        <v>324</v>
      </c>
      <c r="E140" s="57">
        <v>12.7</v>
      </c>
      <c r="F140" s="57">
        <v>19</v>
      </c>
      <c r="G140" s="41">
        <v>13</v>
      </c>
      <c r="H140" s="68">
        <v>197.3</v>
      </c>
      <c r="I140" s="41">
        <v>573</v>
      </c>
      <c r="J140" s="41">
        <v>547</v>
      </c>
      <c r="K140" s="41" t="s">
        <v>1227</v>
      </c>
      <c r="L140" s="56">
        <v>96</v>
      </c>
      <c r="M140" s="59">
        <v>218</v>
      </c>
      <c r="N140" s="61">
        <v>2.4700000000000002</v>
      </c>
      <c r="O140" s="61">
        <v>15.95</v>
      </c>
      <c r="P140" s="54" t="s">
        <v>685</v>
      </c>
      <c r="Q140" s="65">
        <v>104</v>
      </c>
      <c r="R140" s="56">
        <v>129000</v>
      </c>
      <c r="S140" s="56">
        <v>4222</v>
      </c>
      <c r="T140" s="56">
        <v>4728</v>
      </c>
      <c r="U140" s="61">
        <v>25.57</v>
      </c>
      <c r="V140" s="62">
        <v>81.569999999999993</v>
      </c>
      <c r="W140" s="56">
        <v>10780</v>
      </c>
      <c r="X140" s="56">
        <v>666</v>
      </c>
      <c r="Y140" s="56">
        <v>1022</v>
      </c>
      <c r="Z140" s="62">
        <v>7.39</v>
      </c>
      <c r="AA140" s="61">
        <v>65.930000000000007</v>
      </c>
      <c r="AB140" s="41">
        <v>197.7</v>
      </c>
      <c r="AC140" s="63">
        <v>9437</v>
      </c>
      <c r="AD140" s="41">
        <v>1</v>
      </c>
      <c r="AE140" s="41">
        <v>2</v>
      </c>
      <c r="AF140" s="64">
        <v>3</v>
      </c>
      <c r="AG140" s="41">
        <v>4</v>
      </c>
      <c r="AH140" s="41">
        <v>4</v>
      </c>
      <c r="AI140" s="63">
        <v>4</v>
      </c>
      <c r="AJ140" s="41" t="s">
        <v>1221</v>
      </c>
      <c r="AK140" s="98">
        <v>161</v>
      </c>
    </row>
    <row r="141" spans="1:37" s="67" customFormat="1" ht="13.5" customHeight="1">
      <c r="A141" s="54" t="s">
        <v>686</v>
      </c>
      <c r="B141" s="65">
        <v>174</v>
      </c>
      <c r="C141" s="41">
        <v>616</v>
      </c>
      <c r="D141" s="41">
        <v>325</v>
      </c>
      <c r="E141" s="57">
        <v>14</v>
      </c>
      <c r="F141" s="57">
        <v>21.6</v>
      </c>
      <c r="G141" s="41">
        <v>13</v>
      </c>
      <c r="H141" s="68">
        <v>222</v>
      </c>
      <c r="I141" s="41">
        <v>572.79999999999995</v>
      </c>
      <c r="J141" s="41">
        <v>546.79999999999995</v>
      </c>
      <c r="K141" s="41" t="s">
        <v>1227</v>
      </c>
      <c r="L141" s="56">
        <v>98</v>
      </c>
      <c r="M141" s="59">
        <v>220</v>
      </c>
      <c r="N141" s="61">
        <v>2.48</v>
      </c>
      <c r="O141" s="61">
        <v>14.24</v>
      </c>
      <c r="P141" s="54" t="s">
        <v>687</v>
      </c>
      <c r="Q141" s="65">
        <v>117</v>
      </c>
      <c r="R141" s="56">
        <v>147200</v>
      </c>
      <c r="S141" s="56">
        <v>4778</v>
      </c>
      <c r="T141" s="56">
        <v>5362</v>
      </c>
      <c r="U141" s="61">
        <v>25.74</v>
      </c>
      <c r="V141" s="62">
        <v>90.28</v>
      </c>
      <c r="W141" s="56">
        <v>12370</v>
      </c>
      <c r="X141" s="56">
        <v>761</v>
      </c>
      <c r="Y141" s="56">
        <v>1170</v>
      </c>
      <c r="Z141" s="62">
        <v>7.46</v>
      </c>
      <c r="AA141" s="61">
        <v>72.430000000000007</v>
      </c>
      <c r="AB141" s="41">
        <v>283.2</v>
      </c>
      <c r="AC141" s="63">
        <v>10920</v>
      </c>
      <c r="AD141" s="41">
        <v>1</v>
      </c>
      <c r="AE141" s="41">
        <v>1</v>
      </c>
      <c r="AF141" s="64">
        <v>2</v>
      </c>
      <c r="AG141" s="41">
        <v>3</v>
      </c>
      <c r="AH141" s="41">
        <v>4</v>
      </c>
      <c r="AI141" s="63">
        <v>4</v>
      </c>
      <c r="AJ141" s="41" t="s">
        <v>1221</v>
      </c>
      <c r="AK141" s="98">
        <v>162</v>
      </c>
    </row>
    <row r="142" spans="1:37" s="67" customFormat="1" ht="13.5" customHeight="1">
      <c r="A142" s="54" t="s">
        <v>688</v>
      </c>
      <c r="B142" s="65">
        <v>195</v>
      </c>
      <c r="C142" s="41">
        <v>622</v>
      </c>
      <c r="D142" s="41">
        <v>327</v>
      </c>
      <c r="E142" s="57">
        <v>15.4</v>
      </c>
      <c r="F142" s="57">
        <v>24.4</v>
      </c>
      <c r="G142" s="41">
        <v>13</v>
      </c>
      <c r="H142" s="68">
        <v>249.3</v>
      </c>
      <c r="I142" s="41">
        <v>573.20000000000005</v>
      </c>
      <c r="J142" s="41">
        <v>547.20000000000005</v>
      </c>
      <c r="K142" s="41" t="s">
        <v>1227</v>
      </c>
      <c r="L142" s="56">
        <v>98</v>
      </c>
      <c r="M142" s="59">
        <v>222</v>
      </c>
      <c r="N142" s="61">
        <v>2.5</v>
      </c>
      <c r="O142" s="61">
        <v>12.77</v>
      </c>
      <c r="P142" s="54" t="s">
        <v>689</v>
      </c>
      <c r="Q142" s="65">
        <v>131</v>
      </c>
      <c r="R142" s="56">
        <v>167900</v>
      </c>
      <c r="S142" s="56">
        <v>5398</v>
      </c>
      <c r="T142" s="56">
        <v>6074</v>
      </c>
      <c r="U142" s="61">
        <v>25.95</v>
      </c>
      <c r="V142" s="62">
        <v>99.83</v>
      </c>
      <c r="W142" s="56">
        <v>14240</v>
      </c>
      <c r="X142" s="56">
        <v>871</v>
      </c>
      <c r="Y142" s="56">
        <v>1340</v>
      </c>
      <c r="Z142" s="62">
        <v>7.56</v>
      </c>
      <c r="AA142" s="61">
        <v>79.430000000000007</v>
      </c>
      <c r="AB142" s="41">
        <v>400.9</v>
      </c>
      <c r="AC142" s="63">
        <v>12700</v>
      </c>
      <c r="AD142" s="41">
        <v>1</v>
      </c>
      <c r="AE142" s="41">
        <v>1</v>
      </c>
      <c r="AF142" s="64">
        <v>1</v>
      </c>
      <c r="AG142" s="41">
        <v>2</v>
      </c>
      <c r="AH142" s="41">
        <v>4</v>
      </c>
      <c r="AI142" s="63">
        <v>4</v>
      </c>
      <c r="AJ142" s="41" t="s">
        <v>1221</v>
      </c>
      <c r="AK142" s="98">
        <v>163</v>
      </c>
    </row>
    <row r="143" spans="1:37" s="67" customFormat="1" ht="13.5" customHeight="1">
      <c r="A143" s="54" t="s">
        <v>690</v>
      </c>
      <c r="B143" s="65">
        <v>217</v>
      </c>
      <c r="C143" s="41">
        <v>628</v>
      </c>
      <c r="D143" s="41">
        <v>328</v>
      </c>
      <c r="E143" s="57">
        <v>16.5</v>
      </c>
      <c r="F143" s="57">
        <v>27.7</v>
      </c>
      <c r="G143" s="41">
        <v>13</v>
      </c>
      <c r="H143" s="68">
        <v>277.60000000000002</v>
      </c>
      <c r="I143" s="41">
        <v>572.6</v>
      </c>
      <c r="J143" s="41">
        <v>546.6</v>
      </c>
      <c r="K143" s="41" t="s">
        <v>1227</v>
      </c>
      <c r="L143" s="56">
        <v>100</v>
      </c>
      <c r="M143" s="59">
        <v>222</v>
      </c>
      <c r="N143" s="61">
        <v>2.5099999999999998</v>
      </c>
      <c r="O143" s="61">
        <v>11.53</v>
      </c>
      <c r="P143" s="54" t="s">
        <v>691</v>
      </c>
      <c r="Q143" s="65">
        <v>146</v>
      </c>
      <c r="R143" s="56">
        <v>190800</v>
      </c>
      <c r="S143" s="56">
        <v>6076</v>
      </c>
      <c r="T143" s="56">
        <v>6848</v>
      </c>
      <c r="U143" s="61">
        <v>26.21</v>
      </c>
      <c r="V143" s="62">
        <v>107.7</v>
      </c>
      <c r="W143" s="56">
        <v>16310</v>
      </c>
      <c r="X143" s="56">
        <v>995</v>
      </c>
      <c r="Y143" s="56">
        <v>1531</v>
      </c>
      <c r="Z143" s="62">
        <v>7.67</v>
      </c>
      <c r="AA143" s="61">
        <v>87.13</v>
      </c>
      <c r="AB143" s="41">
        <v>564.6</v>
      </c>
      <c r="AC143" s="63">
        <v>14680</v>
      </c>
      <c r="AD143" s="41">
        <v>1</v>
      </c>
      <c r="AE143" s="41">
        <v>1</v>
      </c>
      <c r="AF143" s="64">
        <v>1</v>
      </c>
      <c r="AG143" s="41">
        <v>2</v>
      </c>
      <c r="AH143" s="41">
        <v>3</v>
      </c>
      <c r="AI143" s="63">
        <v>4</v>
      </c>
      <c r="AJ143" s="41" t="s">
        <v>1221</v>
      </c>
      <c r="AK143" s="98">
        <v>164</v>
      </c>
    </row>
    <row r="144" spans="1:37" s="67" customFormat="1" ht="13.5" customHeight="1">
      <c r="A144" s="54" t="s">
        <v>692</v>
      </c>
      <c r="B144" s="65">
        <v>241</v>
      </c>
      <c r="C144" s="41">
        <v>635</v>
      </c>
      <c r="D144" s="41">
        <v>329</v>
      </c>
      <c r="E144" s="57">
        <v>17.100000000000001</v>
      </c>
      <c r="F144" s="57">
        <v>31</v>
      </c>
      <c r="G144" s="41">
        <v>13</v>
      </c>
      <c r="H144" s="68">
        <v>303.39999999999998</v>
      </c>
      <c r="I144" s="41">
        <v>573</v>
      </c>
      <c r="J144" s="41">
        <v>547</v>
      </c>
      <c r="K144" s="41" t="s">
        <v>1227</v>
      </c>
      <c r="L144" s="56">
        <v>100</v>
      </c>
      <c r="M144" s="59">
        <v>224</v>
      </c>
      <c r="N144" s="61">
        <v>2.5299999999999998</v>
      </c>
      <c r="O144" s="61">
        <v>10.62</v>
      </c>
      <c r="P144" s="54" t="s">
        <v>693</v>
      </c>
      <c r="Q144" s="65">
        <v>162</v>
      </c>
      <c r="R144" s="56">
        <v>214200</v>
      </c>
      <c r="S144" s="56">
        <v>6746</v>
      </c>
      <c r="T144" s="56">
        <v>7605</v>
      </c>
      <c r="U144" s="61">
        <v>26.57</v>
      </c>
      <c r="V144" s="62">
        <v>112.8</v>
      </c>
      <c r="W144" s="56">
        <v>18430</v>
      </c>
      <c r="X144" s="56">
        <v>1120</v>
      </c>
      <c r="Y144" s="56">
        <v>1721</v>
      </c>
      <c r="Z144" s="62">
        <v>7.79</v>
      </c>
      <c r="AA144" s="61">
        <v>94.33</v>
      </c>
      <c r="AB144" s="41">
        <v>758.6</v>
      </c>
      <c r="AC144" s="63">
        <v>16780</v>
      </c>
      <c r="AD144" s="41">
        <v>1</v>
      </c>
      <c r="AE144" s="41">
        <v>1</v>
      </c>
      <c r="AF144" s="64">
        <v>1</v>
      </c>
      <c r="AG144" s="41">
        <v>1</v>
      </c>
      <c r="AH144" s="41">
        <v>3</v>
      </c>
      <c r="AI144" s="63">
        <v>4</v>
      </c>
      <c r="AJ144" s="41" t="s">
        <v>1221</v>
      </c>
      <c r="AK144" s="98">
        <v>165</v>
      </c>
    </row>
    <row r="145" spans="1:37" s="67" customFormat="1" ht="13.5" customHeight="1">
      <c r="A145" s="54" t="s">
        <v>694</v>
      </c>
      <c r="B145" s="65">
        <v>262</v>
      </c>
      <c r="C145" s="41">
        <v>641</v>
      </c>
      <c r="D145" s="41">
        <v>327</v>
      </c>
      <c r="E145" s="57">
        <v>19</v>
      </c>
      <c r="F145" s="57">
        <v>34</v>
      </c>
      <c r="G145" s="41">
        <v>13</v>
      </c>
      <c r="H145" s="68">
        <v>332.7</v>
      </c>
      <c r="I145" s="41">
        <v>573</v>
      </c>
      <c r="J145" s="41">
        <v>547</v>
      </c>
      <c r="K145" s="41" t="s">
        <v>1227</v>
      </c>
      <c r="L145" s="56">
        <v>102</v>
      </c>
      <c r="M145" s="59">
        <v>222</v>
      </c>
      <c r="N145" s="61">
        <v>2.5299999999999998</v>
      </c>
      <c r="O145" s="61">
        <v>9.69</v>
      </c>
      <c r="P145" s="54" t="s">
        <v>695</v>
      </c>
      <c r="Q145" s="65">
        <v>176</v>
      </c>
      <c r="R145" s="56">
        <v>235990</v>
      </c>
      <c r="S145" s="56">
        <v>7363</v>
      </c>
      <c r="T145" s="56">
        <v>8349</v>
      </c>
      <c r="U145" s="61">
        <v>26.63</v>
      </c>
      <c r="V145" s="62">
        <v>125.6</v>
      </c>
      <c r="W145" s="56">
        <v>19850</v>
      </c>
      <c r="X145" s="56">
        <v>1214</v>
      </c>
      <c r="Y145" s="56">
        <v>1871</v>
      </c>
      <c r="Z145" s="62">
        <v>7.72</v>
      </c>
      <c r="AA145" s="57">
        <v>102.2</v>
      </c>
      <c r="AB145" s="41">
        <v>998.1</v>
      </c>
      <c r="AC145" s="63">
        <v>18250</v>
      </c>
      <c r="AD145" s="41">
        <v>1</v>
      </c>
      <c r="AE145" s="41">
        <v>1</v>
      </c>
      <c r="AF145" s="64">
        <v>1</v>
      </c>
      <c r="AG145" s="41">
        <v>1</v>
      </c>
      <c r="AH145" s="41">
        <v>2</v>
      </c>
      <c r="AI145" s="63">
        <v>3</v>
      </c>
      <c r="AJ145" s="41" t="s">
        <v>1221</v>
      </c>
      <c r="AK145" s="98">
        <v>166</v>
      </c>
    </row>
    <row r="146" spans="1:37" s="67" customFormat="1" ht="13.5" customHeight="1">
      <c r="A146" s="54" t="s">
        <v>696</v>
      </c>
      <c r="B146" s="65">
        <v>285</v>
      </c>
      <c r="C146" s="41">
        <v>647</v>
      </c>
      <c r="D146" s="41">
        <v>329</v>
      </c>
      <c r="E146" s="57">
        <v>20.6</v>
      </c>
      <c r="F146" s="57">
        <v>37.1</v>
      </c>
      <c r="G146" s="41">
        <v>13</v>
      </c>
      <c r="H146" s="68">
        <v>363.6</v>
      </c>
      <c r="I146" s="41">
        <v>572.79999999999995</v>
      </c>
      <c r="J146" s="41">
        <v>546.79999999999995</v>
      </c>
      <c r="K146" s="41" t="s">
        <v>1227</v>
      </c>
      <c r="L146" s="56">
        <v>104</v>
      </c>
      <c r="M146" s="59">
        <v>224</v>
      </c>
      <c r="N146" s="61">
        <v>2.5499999999999998</v>
      </c>
      <c r="O146" s="61">
        <v>8.92</v>
      </c>
      <c r="P146" s="54" t="s">
        <v>697</v>
      </c>
      <c r="Q146" s="65">
        <v>192</v>
      </c>
      <c r="R146" s="56">
        <v>260700</v>
      </c>
      <c r="S146" s="56">
        <v>8059</v>
      </c>
      <c r="T146" s="56">
        <v>9175</v>
      </c>
      <c r="U146" s="61">
        <v>26.78</v>
      </c>
      <c r="V146" s="62">
        <v>136.69999999999999</v>
      </c>
      <c r="W146" s="56">
        <v>22060</v>
      </c>
      <c r="X146" s="56">
        <v>1341</v>
      </c>
      <c r="Y146" s="56">
        <v>2071</v>
      </c>
      <c r="Z146" s="62">
        <v>7.79</v>
      </c>
      <c r="AA146" s="57">
        <v>110</v>
      </c>
      <c r="AB146" s="41">
        <v>1295</v>
      </c>
      <c r="AC146" s="63">
        <v>20480</v>
      </c>
      <c r="AD146" s="41">
        <v>1</v>
      </c>
      <c r="AE146" s="41">
        <v>1</v>
      </c>
      <c r="AF146" s="64">
        <v>1</v>
      </c>
      <c r="AG146" s="41">
        <v>1</v>
      </c>
      <c r="AH146" s="41">
        <v>1</v>
      </c>
      <c r="AI146" s="63">
        <v>2</v>
      </c>
      <c r="AJ146" s="41" t="s">
        <v>1221</v>
      </c>
      <c r="AK146" s="98">
        <v>167</v>
      </c>
    </row>
    <row r="147" spans="1:37" s="67" customFormat="1" ht="13.5" customHeight="1">
      <c r="A147" s="54" t="s">
        <v>698</v>
      </c>
      <c r="B147" s="65">
        <v>341</v>
      </c>
      <c r="C147" s="41">
        <v>661</v>
      </c>
      <c r="D147" s="41">
        <v>333</v>
      </c>
      <c r="E147" s="57">
        <v>24.4</v>
      </c>
      <c r="F147" s="57">
        <v>43.9</v>
      </c>
      <c r="G147" s="41">
        <v>13</v>
      </c>
      <c r="H147" s="68">
        <v>433.7</v>
      </c>
      <c r="I147" s="41">
        <v>573.20000000000005</v>
      </c>
      <c r="J147" s="41">
        <v>547.20000000000005</v>
      </c>
      <c r="K147" s="41" t="s">
        <v>1227</v>
      </c>
      <c r="L147" s="56">
        <v>108</v>
      </c>
      <c r="M147" s="59">
        <v>228</v>
      </c>
      <c r="N147" s="61">
        <v>2.58</v>
      </c>
      <c r="O147" s="61">
        <v>7.59</v>
      </c>
      <c r="P147" s="54" t="s">
        <v>699</v>
      </c>
      <c r="Q147" s="65">
        <v>229</v>
      </c>
      <c r="R147" s="56">
        <v>318300</v>
      </c>
      <c r="S147" s="56">
        <v>9630</v>
      </c>
      <c r="T147" s="56">
        <v>11070</v>
      </c>
      <c r="U147" s="61">
        <v>27.09</v>
      </c>
      <c r="V147" s="62">
        <v>163.4</v>
      </c>
      <c r="W147" s="56">
        <v>27090</v>
      </c>
      <c r="X147" s="56">
        <v>1627</v>
      </c>
      <c r="Y147" s="56">
        <v>2522</v>
      </c>
      <c r="Z147" s="62">
        <v>7.9</v>
      </c>
      <c r="AA147" s="57">
        <v>127.4</v>
      </c>
      <c r="AB147" s="41">
        <v>2153</v>
      </c>
      <c r="AC147" s="63">
        <v>25720</v>
      </c>
      <c r="AD147" s="41">
        <v>1</v>
      </c>
      <c r="AE147" s="41">
        <v>1</v>
      </c>
      <c r="AF147" s="64">
        <v>1</v>
      </c>
      <c r="AG147" s="41">
        <v>1</v>
      </c>
      <c r="AH147" s="41">
        <v>1</v>
      </c>
      <c r="AI147" s="63">
        <v>1</v>
      </c>
      <c r="AJ147" s="41" t="s">
        <v>1221</v>
      </c>
      <c r="AK147" s="98">
        <v>168</v>
      </c>
    </row>
    <row r="148" spans="1:37" s="67" customFormat="1" ht="13.5" customHeight="1">
      <c r="A148" s="54" t="s">
        <v>700</v>
      </c>
      <c r="B148" s="65">
        <v>415</v>
      </c>
      <c r="C148" s="41">
        <v>679</v>
      </c>
      <c r="D148" s="41">
        <v>338</v>
      </c>
      <c r="E148" s="57">
        <v>29.5</v>
      </c>
      <c r="F148" s="57">
        <v>53.1</v>
      </c>
      <c r="G148" s="41">
        <v>13</v>
      </c>
      <c r="H148" s="68">
        <v>529.4</v>
      </c>
      <c r="I148" s="41">
        <v>572.79999999999995</v>
      </c>
      <c r="J148" s="41">
        <v>546.79999999999995</v>
      </c>
      <c r="K148" s="41" t="s">
        <v>1227</v>
      </c>
      <c r="L148" s="56">
        <v>114</v>
      </c>
      <c r="M148" s="59">
        <v>232</v>
      </c>
      <c r="N148" s="61">
        <v>2.63</v>
      </c>
      <c r="O148" s="61">
        <v>6.33</v>
      </c>
      <c r="P148" s="54" t="s">
        <v>701</v>
      </c>
      <c r="Q148" s="65">
        <v>279</v>
      </c>
      <c r="R148" s="56">
        <v>399800</v>
      </c>
      <c r="S148" s="56">
        <v>11780</v>
      </c>
      <c r="T148" s="56">
        <v>13690</v>
      </c>
      <c r="U148" s="61">
        <v>27.48</v>
      </c>
      <c r="V148" s="62">
        <v>199.9</v>
      </c>
      <c r="W148" s="56">
        <v>34300</v>
      </c>
      <c r="X148" s="56">
        <v>2030</v>
      </c>
      <c r="Y148" s="56">
        <v>3160</v>
      </c>
      <c r="Z148" s="62">
        <v>8.0500000000000007</v>
      </c>
      <c r="AA148" s="57">
        <v>150.9</v>
      </c>
      <c r="AB148" s="41">
        <v>3824</v>
      </c>
      <c r="AC148" s="63">
        <v>33470</v>
      </c>
      <c r="AD148" s="41">
        <v>1</v>
      </c>
      <c r="AE148" s="41">
        <v>1</v>
      </c>
      <c r="AF148" s="64">
        <v>1</v>
      </c>
      <c r="AG148" s="41">
        <v>1</v>
      </c>
      <c r="AH148" s="41">
        <v>1</v>
      </c>
      <c r="AI148" s="63">
        <v>1</v>
      </c>
      <c r="AJ148" s="41" t="s">
        <v>1221</v>
      </c>
      <c r="AK148" s="98">
        <v>169</v>
      </c>
    </row>
    <row r="149" spans="1:37" s="67" customFormat="1" ht="13.5" customHeight="1">
      <c r="A149" s="54" t="s">
        <v>702</v>
      </c>
      <c r="B149" s="65">
        <v>455</v>
      </c>
      <c r="C149" s="41">
        <v>689</v>
      </c>
      <c r="D149" s="41">
        <v>340</v>
      </c>
      <c r="E149" s="57">
        <v>32</v>
      </c>
      <c r="F149" s="57">
        <v>57.9</v>
      </c>
      <c r="G149" s="41">
        <v>13</v>
      </c>
      <c r="H149" s="68">
        <v>578.6</v>
      </c>
      <c r="I149" s="41">
        <v>573.20000000000005</v>
      </c>
      <c r="J149" s="41">
        <v>547.20000000000005</v>
      </c>
      <c r="K149" s="41" t="s">
        <v>1227</v>
      </c>
      <c r="L149" s="56">
        <v>116</v>
      </c>
      <c r="M149" s="59">
        <v>234</v>
      </c>
      <c r="N149" s="61">
        <v>2.65</v>
      </c>
      <c r="O149" s="61">
        <v>5.84</v>
      </c>
      <c r="P149" s="54" t="s">
        <v>703</v>
      </c>
      <c r="Q149" s="65">
        <v>306</v>
      </c>
      <c r="R149" s="56">
        <v>444520</v>
      </c>
      <c r="S149" s="56">
        <v>12903</v>
      </c>
      <c r="T149" s="56">
        <v>15093</v>
      </c>
      <c r="U149" s="61">
        <v>27.72</v>
      </c>
      <c r="V149" s="62">
        <v>218.5</v>
      </c>
      <c r="W149" s="56">
        <v>38090</v>
      </c>
      <c r="X149" s="56">
        <v>2241</v>
      </c>
      <c r="Y149" s="56">
        <v>3496</v>
      </c>
      <c r="Z149" s="62">
        <v>8.11</v>
      </c>
      <c r="AA149" s="57">
        <v>163</v>
      </c>
      <c r="AB149" s="41">
        <v>4948</v>
      </c>
      <c r="AC149" s="63">
        <v>37770</v>
      </c>
      <c r="AD149" s="41">
        <v>1</v>
      </c>
      <c r="AE149" s="41">
        <v>1</v>
      </c>
      <c r="AF149" s="64">
        <v>1</v>
      </c>
      <c r="AG149" s="41">
        <v>1</v>
      </c>
      <c r="AH149" s="41">
        <v>1</v>
      </c>
      <c r="AI149" s="63">
        <v>1</v>
      </c>
      <c r="AJ149" s="41" t="s">
        <v>1221</v>
      </c>
      <c r="AK149" s="98">
        <v>170</v>
      </c>
    </row>
    <row r="150" spans="1:37" s="67" customFormat="1" ht="13.5" customHeight="1">
      <c r="A150" s="54" t="s">
        <v>704</v>
      </c>
      <c r="B150" s="65">
        <v>498</v>
      </c>
      <c r="C150" s="41">
        <v>699</v>
      </c>
      <c r="D150" s="41">
        <v>343</v>
      </c>
      <c r="E150" s="57">
        <v>35.1</v>
      </c>
      <c r="F150" s="57">
        <v>63</v>
      </c>
      <c r="G150" s="41">
        <v>13</v>
      </c>
      <c r="H150" s="68">
        <v>634.79999999999995</v>
      </c>
      <c r="I150" s="41">
        <v>573</v>
      </c>
      <c r="J150" s="41">
        <v>547</v>
      </c>
      <c r="K150" s="41" t="s">
        <v>1227</v>
      </c>
      <c r="L150" s="56">
        <v>120</v>
      </c>
      <c r="M150" s="59">
        <v>238</v>
      </c>
      <c r="N150" s="61">
        <v>2.68</v>
      </c>
      <c r="O150" s="61">
        <v>5.37</v>
      </c>
      <c r="P150" s="54" t="s">
        <v>705</v>
      </c>
      <c r="Q150" s="65">
        <v>335</v>
      </c>
      <c r="R150" s="56">
        <v>494700</v>
      </c>
      <c r="S150" s="56">
        <v>14150</v>
      </c>
      <c r="T150" s="56">
        <v>16670</v>
      </c>
      <c r="U150" s="61">
        <v>27.92</v>
      </c>
      <c r="V150" s="62">
        <v>241.1</v>
      </c>
      <c r="W150" s="56">
        <v>42580</v>
      </c>
      <c r="X150" s="56">
        <v>2483</v>
      </c>
      <c r="Y150" s="56">
        <v>3885</v>
      </c>
      <c r="Z150" s="62">
        <v>8.19</v>
      </c>
      <c r="AA150" s="57">
        <v>176.3</v>
      </c>
      <c r="AB150" s="41">
        <v>6420</v>
      </c>
      <c r="AC150" s="63">
        <v>42850</v>
      </c>
      <c r="AD150" s="41">
        <v>1</v>
      </c>
      <c r="AE150" s="41">
        <v>1</v>
      </c>
      <c r="AF150" s="64">
        <v>1</v>
      </c>
      <c r="AG150" s="41">
        <v>1</v>
      </c>
      <c r="AH150" s="41">
        <v>1</v>
      </c>
      <c r="AI150" s="63">
        <v>1</v>
      </c>
      <c r="AJ150" s="41" t="s">
        <v>1221</v>
      </c>
      <c r="AK150" s="98">
        <v>171</v>
      </c>
    </row>
    <row r="151" spans="1:37" s="67" customFormat="1" ht="13.5" customHeight="1">
      <c r="A151" s="54" t="s">
        <v>706</v>
      </c>
      <c r="B151" s="65">
        <v>551</v>
      </c>
      <c r="C151" s="41">
        <v>711</v>
      </c>
      <c r="D151" s="41">
        <v>347</v>
      </c>
      <c r="E151" s="57">
        <v>38.6</v>
      </c>
      <c r="F151" s="57">
        <v>69.099999999999994</v>
      </c>
      <c r="G151" s="41">
        <v>13</v>
      </c>
      <c r="H151" s="68">
        <v>702.1</v>
      </c>
      <c r="I151" s="41">
        <v>572.79999999999995</v>
      </c>
      <c r="J151" s="41">
        <v>546.79999999999995</v>
      </c>
      <c r="K151" s="41" t="s">
        <v>1227</v>
      </c>
      <c r="L151" s="56">
        <v>122</v>
      </c>
      <c r="M151" s="59">
        <v>242</v>
      </c>
      <c r="N151" s="61">
        <v>2.71</v>
      </c>
      <c r="O151" s="61">
        <v>4.92</v>
      </c>
      <c r="P151" s="54" t="s">
        <v>707</v>
      </c>
      <c r="Q151" s="65">
        <v>370</v>
      </c>
      <c r="R151" s="56">
        <v>557510</v>
      </c>
      <c r="S151" s="56">
        <v>15682</v>
      </c>
      <c r="T151" s="56">
        <v>18599</v>
      </c>
      <c r="U151" s="61">
        <v>28.18</v>
      </c>
      <c r="V151" s="62">
        <v>267.2</v>
      </c>
      <c r="W151" s="56">
        <v>48400</v>
      </c>
      <c r="X151" s="56">
        <v>2790</v>
      </c>
      <c r="Y151" s="56">
        <v>4377</v>
      </c>
      <c r="Z151" s="62">
        <v>8.3000000000000007</v>
      </c>
      <c r="AA151" s="57">
        <v>192</v>
      </c>
      <c r="AB151" s="41">
        <v>8525</v>
      </c>
      <c r="AC151" s="63">
        <v>49570</v>
      </c>
      <c r="AD151" s="41">
        <v>1</v>
      </c>
      <c r="AE151" s="41">
        <v>1</v>
      </c>
      <c r="AF151" s="64">
        <v>1</v>
      </c>
      <c r="AG151" s="41">
        <v>1</v>
      </c>
      <c r="AH151" s="41">
        <v>1</v>
      </c>
      <c r="AI151" s="63">
        <v>1</v>
      </c>
      <c r="AJ151" s="41" t="s">
        <v>1221</v>
      </c>
      <c r="AK151" s="98">
        <v>172</v>
      </c>
    </row>
    <row r="152" spans="1:37" s="67" customFormat="1" ht="13.5" customHeight="1">
      <c r="A152" s="54" t="s">
        <v>708</v>
      </c>
      <c r="B152" s="65">
        <v>125</v>
      </c>
      <c r="C152" s="41">
        <v>678</v>
      </c>
      <c r="D152" s="41">
        <v>253</v>
      </c>
      <c r="E152" s="57">
        <v>11.7</v>
      </c>
      <c r="F152" s="57">
        <v>16.3</v>
      </c>
      <c r="G152" s="41">
        <v>15</v>
      </c>
      <c r="H152" s="68">
        <v>159.9</v>
      </c>
      <c r="I152" s="41">
        <v>645.4</v>
      </c>
      <c r="J152" s="41">
        <v>615.4</v>
      </c>
      <c r="K152" s="41" t="s">
        <v>1227</v>
      </c>
      <c r="L152" s="56">
        <v>100</v>
      </c>
      <c r="M152" s="59">
        <v>148</v>
      </c>
      <c r="N152" s="61">
        <v>2.3199999999999998</v>
      </c>
      <c r="O152" s="61">
        <v>18.47</v>
      </c>
      <c r="P152" s="54" t="s">
        <v>709</v>
      </c>
      <c r="Q152" s="65">
        <v>84</v>
      </c>
      <c r="R152" s="56">
        <v>118480</v>
      </c>
      <c r="S152" s="56">
        <v>3495</v>
      </c>
      <c r="T152" s="56">
        <v>4009</v>
      </c>
      <c r="U152" s="61">
        <v>27.22</v>
      </c>
      <c r="V152" s="62">
        <v>84.24</v>
      </c>
      <c r="W152" s="56">
        <v>4410</v>
      </c>
      <c r="X152" s="57">
        <v>348.6</v>
      </c>
      <c r="Y152" s="57">
        <v>545.5</v>
      </c>
      <c r="Z152" s="62">
        <v>5.25</v>
      </c>
      <c r="AA152" s="61">
        <v>61.87</v>
      </c>
      <c r="AB152" s="57">
        <v>119.4</v>
      </c>
      <c r="AC152" s="63">
        <v>4816</v>
      </c>
      <c r="AD152" s="41">
        <v>1</v>
      </c>
      <c r="AE152" s="41">
        <v>1</v>
      </c>
      <c r="AF152" s="64" t="s">
        <v>1176</v>
      </c>
      <c r="AG152" s="41">
        <v>4</v>
      </c>
      <c r="AH152" s="41">
        <v>4</v>
      </c>
      <c r="AI152" s="63" t="s">
        <v>1176</v>
      </c>
      <c r="AJ152" s="41"/>
      <c r="AK152" s="98">
        <v>174</v>
      </c>
    </row>
    <row r="153" spans="1:37" s="67" customFormat="1" ht="13.5" customHeight="1">
      <c r="A153" s="54" t="s">
        <v>710</v>
      </c>
      <c r="B153" s="65">
        <v>140</v>
      </c>
      <c r="C153" s="41">
        <v>684</v>
      </c>
      <c r="D153" s="41">
        <v>254</v>
      </c>
      <c r="E153" s="57">
        <v>12.4</v>
      </c>
      <c r="F153" s="57">
        <v>18.899999999999999</v>
      </c>
      <c r="G153" s="41">
        <v>15</v>
      </c>
      <c r="H153" s="68">
        <v>178.1</v>
      </c>
      <c r="I153" s="41">
        <v>646.20000000000005</v>
      </c>
      <c r="J153" s="41">
        <v>616.20000000000005</v>
      </c>
      <c r="K153" s="41" t="s">
        <v>1227</v>
      </c>
      <c r="L153" s="56">
        <v>100</v>
      </c>
      <c r="M153" s="59">
        <v>148</v>
      </c>
      <c r="N153" s="61">
        <v>2.33</v>
      </c>
      <c r="O153" s="61">
        <v>16.690000000000001</v>
      </c>
      <c r="P153" s="54" t="s">
        <v>711</v>
      </c>
      <c r="Q153" s="65">
        <v>94</v>
      </c>
      <c r="R153" s="56">
        <v>136070</v>
      </c>
      <c r="S153" s="56">
        <v>3979</v>
      </c>
      <c r="T153" s="56">
        <v>4549</v>
      </c>
      <c r="U153" s="61">
        <v>27.64</v>
      </c>
      <c r="V153" s="62">
        <v>90.07</v>
      </c>
      <c r="W153" s="56">
        <v>5174</v>
      </c>
      <c r="X153" s="57">
        <v>407.4</v>
      </c>
      <c r="Y153" s="57">
        <v>636.4</v>
      </c>
      <c r="Z153" s="62">
        <v>5.39</v>
      </c>
      <c r="AA153" s="61">
        <v>67.77</v>
      </c>
      <c r="AB153" s="57">
        <v>168.4</v>
      </c>
      <c r="AC153" s="63">
        <v>5709</v>
      </c>
      <c r="AD153" s="41">
        <v>1</v>
      </c>
      <c r="AE153" s="41">
        <v>1</v>
      </c>
      <c r="AF153" s="64" t="s">
        <v>1176</v>
      </c>
      <c r="AG153" s="41">
        <v>4</v>
      </c>
      <c r="AH153" s="41">
        <v>4</v>
      </c>
      <c r="AI153" s="63" t="s">
        <v>1176</v>
      </c>
      <c r="AJ153" s="41"/>
      <c r="AK153" s="98">
        <v>175</v>
      </c>
    </row>
    <row r="154" spans="1:37" s="67" customFormat="1" ht="13.5" customHeight="1">
      <c r="A154" s="54" t="s">
        <v>712</v>
      </c>
      <c r="B154" s="65">
        <v>152</v>
      </c>
      <c r="C154" s="41">
        <v>688</v>
      </c>
      <c r="D154" s="41">
        <v>254</v>
      </c>
      <c r="E154" s="57">
        <v>13.1</v>
      </c>
      <c r="F154" s="57">
        <v>21.1</v>
      </c>
      <c r="G154" s="41">
        <v>15</v>
      </c>
      <c r="H154" s="68">
        <v>193.7</v>
      </c>
      <c r="I154" s="41">
        <v>645.79999999999995</v>
      </c>
      <c r="J154" s="41">
        <v>615.79999999999995</v>
      </c>
      <c r="K154" s="41" t="s">
        <v>1227</v>
      </c>
      <c r="L154" s="56">
        <v>102</v>
      </c>
      <c r="M154" s="59">
        <v>148</v>
      </c>
      <c r="N154" s="61">
        <v>2.34</v>
      </c>
      <c r="O154" s="61">
        <v>15.39</v>
      </c>
      <c r="P154" s="54" t="s">
        <v>713</v>
      </c>
      <c r="Q154" s="65">
        <v>102</v>
      </c>
      <c r="R154" s="56">
        <v>150600</v>
      </c>
      <c r="S154" s="56">
        <v>4378</v>
      </c>
      <c r="T154" s="56">
        <v>5002</v>
      </c>
      <c r="U154" s="61">
        <v>27.88</v>
      </c>
      <c r="V154" s="62">
        <v>95.63</v>
      </c>
      <c r="W154" s="56">
        <v>5777</v>
      </c>
      <c r="X154" s="57">
        <v>454.9</v>
      </c>
      <c r="Y154" s="57">
        <v>710.3</v>
      </c>
      <c r="Z154" s="62">
        <v>5.46</v>
      </c>
      <c r="AA154" s="61">
        <v>72.87</v>
      </c>
      <c r="AB154" s="57">
        <v>221.4</v>
      </c>
      <c r="AC154" s="63">
        <v>6408</v>
      </c>
      <c r="AD154" s="41">
        <v>1</v>
      </c>
      <c r="AE154" s="41">
        <v>1</v>
      </c>
      <c r="AF154" s="64">
        <v>1</v>
      </c>
      <c r="AG154" s="41">
        <v>4</v>
      </c>
      <c r="AH154" s="41">
        <v>4</v>
      </c>
      <c r="AI154" s="63">
        <v>4</v>
      </c>
      <c r="AJ154" s="41" t="s">
        <v>1221</v>
      </c>
      <c r="AK154" s="98">
        <v>176</v>
      </c>
    </row>
    <row r="155" spans="1:37" s="67" customFormat="1" ht="13.5" customHeight="1">
      <c r="A155" s="54" t="s">
        <v>714</v>
      </c>
      <c r="B155" s="65">
        <v>170</v>
      </c>
      <c r="C155" s="41">
        <v>693</v>
      </c>
      <c r="D155" s="41">
        <v>256</v>
      </c>
      <c r="E155" s="57">
        <v>14.5</v>
      </c>
      <c r="F155" s="57">
        <v>23.6</v>
      </c>
      <c r="G155" s="41">
        <v>15</v>
      </c>
      <c r="H155" s="68">
        <v>216.4</v>
      </c>
      <c r="I155" s="41">
        <v>645.79999999999995</v>
      </c>
      <c r="J155" s="41">
        <v>615.79999999999995</v>
      </c>
      <c r="K155" s="41" t="s">
        <v>1227</v>
      </c>
      <c r="L155" s="56">
        <v>102</v>
      </c>
      <c r="M155" s="59">
        <v>150</v>
      </c>
      <c r="N155" s="61">
        <v>2.36</v>
      </c>
      <c r="O155" s="61">
        <v>13.86</v>
      </c>
      <c r="P155" s="54" t="s">
        <v>715</v>
      </c>
      <c r="Q155" s="65">
        <v>114</v>
      </c>
      <c r="R155" s="56">
        <v>169930</v>
      </c>
      <c r="S155" s="56">
        <v>4904</v>
      </c>
      <c r="T155" s="56">
        <v>5618</v>
      </c>
      <c r="U155" s="61">
        <v>28.02</v>
      </c>
      <c r="V155" s="62">
        <v>106.1</v>
      </c>
      <c r="W155" s="56">
        <v>6618</v>
      </c>
      <c r="X155" s="57">
        <v>517</v>
      </c>
      <c r="Y155" s="57">
        <v>809.3</v>
      </c>
      <c r="Z155" s="62">
        <v>5.53</v>
      </c>
      <c r="AA155" s="61">
        <v>79.27</v>
      </c>
      <c r="AB155" s="57">
        <v>306.7</v>
      </c>
      <c r="AC155" s="63">
        <v>7393</v>
      </c>
      <c r="AD155" s="41">
        <v>1</v>
      </c>
      <c r="AE155" s="41">
        <v>1</v>
      </c>
      <c r="AF155" s="64">
        <v>1</v>
      </c>
      <c r="AG155" s="41">
        <v>4</v>
      </c>
      <c r="AH155" s="41">
        <v>4</v>
      </c>
      <c r="AI155" s="63">
        <v>4</v>
      </c>
      <c r="AJ155" s="41" t="s">
        <v>1221</v>
      </c>
      <c r="AK155" s="98">
        <v>177</v>
      </c>
    </row>
    <row r="156" spans="1:37" s="67" customFormat="1" ht="13.5" customHeight="1">
      <c r="A156" s="54" t="s">
        <v>716</v>
      </c>
      <c r="B156" s="65">
        <v>192</v>
      </c>
      <c r="C156" s="41">
        <v>702</v>
      </c>
      <c r="D156" s="41">
        <v>254</v>
      </c>
      <c r="E156" s="57">
        <v>15.5</v>
      </c>
      <c r="F156" s="57">
        <v>27.9</v>
      </c>
      <c r="G156" s="41">
        <v>15</v>
      </c>
      <c r="H156" s="68">
        <v>243.8</v>
      </c>
      <c r="I156" s="41">
        <v>646.20000000000005</v>
      </c>
      <c r="J156" s="41">
        <v>616.20000000000005</v>
      </c>
      <c r="K156" s="41" t="s">
        <v>1227</v>
      </c>
      <c r="L156" s="56">
        <v>104</v>
      </c>
      <c r="M156" s="59">
        <v>148</v>
      </c>
      <c r="N156" s="61">
        <v>2.36</v>
      </c>
      <c r="O156" s="61">
        <v>12.35</v>
      </c>
      <c r="P156" s="54" t="s">
        <v>717</v>
      </c>
      <c r="Q156" s="65">
        <v>129</v>
      </c>
      <c r="R156" s="56">
        <v>197900</v>
      </c>
      <c r="S156" s="56">
        <v>5639</v>
      </c>
      <c r="T156" s="56">
        <v>6457</v>
      </c>
      <c r="U156" s="61">
        <v>28.49</v>
      </c>
      <c r="V156" s="62">
        <v>114.8</v>
      </c>
      <c r="W156" s="56">
        <v>7643</v>
      </c>
      <c r="X156" s="57">
        <v>601.79999999999995</v>
      </c>
      <c r="Y156" s="57">
        <v>941</v>
      </c>
      <c r="Z156" s="62">
        <v>5.6</v>
      </c>
      <c r="AA156" s="61">
        <v>88.87</v>
      </c>
      <c r="AB156" s="57">
        <v>463.2</v>
      </c>
      <c r="AC156" s="63">
        <v>8657</v>
      </c>
      <c r="AD156" s="41">
        <v>1</v>
      </c>
      <c r="AE156" s="41">
        <v>1</v>
      </c>
      <c r="AF156" s="64">
        <v>1</v>
      </c>
      <c r="AG156" s="41">
        <v>3</v>
      </c>
      <c r="AH156" s="41">
        <v>4</v>
      </c>
      <c r="AI156" s="63">
        <v>4</v>
      </c>
      <c r="AJ156" s="41" t="s">
        <v>1221</v>
      </c>
      <c r="AK156" s="98">
        <v>178</v>
      </c>
    </row>
    <row r="157" spans="1:37" s="67" customFormat="1" ht="13.5" customHeight="1">
      <c r="A157" s="54" t="s">
        <v>718</v>
      </c>
      <c r="B157" s="65">
        <v>147</v>
      </c>
      <c r="C157" s="41">
        <v>753</v>
      </c>
      <c r="D157" s="41">
        <v>265</v>
      </c>
      <c r="E157" s="57">
        <v>13.2</v>
      </c>
      <c r="F157" s="57">
        <v>17</v>
      </c>
      <c r="G157" s="41">
        <v>17</v>
      </c>
      <c r="H157" s="68">
        <v>187.5</v>
      </c>
      <c r="I157" s="41">
        <v>719</v>
      </c>
      <c r="J157" s="41">
        <v>685</v>
      </c>
      <c r="K157" s="41" t="s">
        <v>1227</v>
      </c>
      <c r="L157" s="56">
        <v>106</v>
      </c>
      <c r="M157" s="59">
        <v>160</v>
      </c>
      <c r="N157" s="61">
        <v>2.5099999999999998</v>
      </c>
      <c r="O157" s="61">
        <v>17.059999999999999</v>
      </c>
      <c r="P157" s="54" t="s">
        <v>719</v>
      </c>
      <c r="Q157" s="65">
        <v>99</v>
      </c>
      <c r="R157" s="56">
        <v>166100</v>
      </c>
      <c r="S157" s="56">
        <v>4411</v>
      </c>
      <c r="T157" s="56">
        <v>5110</v>
      </c>
      <c r="U157" s="61">
        <v>29.76</v>
      </c>
      <c r="V157" s="62">
        <v>105.4</v>
      </c>
      <c r="W157" s="56">
        <v>5289</v>
      </c>
      <c r="X157" s="57">
        <v>399.2</v>
      </c>
      <c r="Y157" s="57">
        <v>630.79999999999995</v>
      </c>
      <c r="Z157" s="62">
        <v>5.31</v>
      </c>
      <c r="AA157" s="61">
        <v>67.12</v>
      </c>
      <c r="AB157" s="57">
        <v>161.5</v>
      </c>
      <c r="AC157" s="63">
        <v>7141</v>
      </c>
      <c r="AD157" s="41">
        <v>1</v>
      </c>
      <c r="AE157" s="41">
        <v>1</v>
      </c>
      <c r="AF157" s="64" t="s">
        <v>1176</v>
      </c>
      <c r="AG157" s="41">
        <v>4</v>
      </c>
      <c r="AH157" s="41">
        <v>4</v>
      </c>
      <c r="AI157" s="63" t="s">
        <v>1176</v>
      </c>
      <c r="AJ157" s="41"/>
      <c r="AK157" s="98">
        <v>180</v>
      </c>
    </row>
    <row r="158" spans="1:37" s="67" customFormat="1" ht="13.5" customHeight="1">
      <c r="A158" s="54" t="s">
        <v>720</v>
      </c>
      <c r="B158" s="65">
        <v>161</v>
      </c>
      <c r="C158" s="41">
        <v>758</v>
      </c>
      <c r="D158" s="41">
        <v>266</v>
      </c>
      <c r="E158" s="57">
        <v>13.8</v>
      </c>
      <c r="F158" s="57">
        <v>19.3</v>
      </c>
      <c r="G158" s="41">
        <v>17</v>
      </c>
      <c r="H158" s="68">
        <v>204.4</v>
      </c>
      <c r="I158" s="41">
        <v>719.4</v>
      </c>
      <c r="J158" s="41">
        <v>685.4</v>
      </c>
      <c r="K158" s="41" t="s">
        <v>1227</v>
      </c>
      <c r="L158" s="56">
        <v>106</v>
      </c>
      <c r="M158" s="59">
        <v>160</v>
      </c>
      <c r="N158" s="61">
        <v>2.52</v>
      </c>
      <c r="O158" s="61">
        <v>15.72</v>
      </c>
      <c r="P158" s="54" t="s">
        <v>721</v>
      </c>
      <c r="Q158" s="65">
        <v>108</v>
      </c>
      <c r="R158" s="56">
        <v>186060</v>
      </c>
      <c r="S158" s="56">
        <v>4909</v>
      </c>
      <c r="T158" s="56">
        <v>5666</v>
      </c>
      <c r="U158" s="61">
        <v>30.17</v>
      </c>
      <c r="V158" s="62">
        <v>111</v>
      </c>
      <c r="W158" s="56">
        <v>6070</v>
      </c>
      <c r="X158" s="57">
        <v>456.6</v>
      </c>
      <c r="Y158" s="57">
        <v>719.7</v>
      </c>
      <c r="Z158" s="62">
        <v>5.45</v>
      </c>
      <c r="AA158" s="61">
        <v>72.319999999999993</v>
      </c>
      <c r="AB158" s="57">
        <v>211.7</v>
      </c>
      <c r="AC158" s="63">
        <v>8259</v>
      </c>
      <c r="AD158" s="41">
        <v>1</v>
      </c>
      <c r="AE158" s="41">
        <v>1</v>
      </c>
      <c r="AF158" s="64">
        <v>1</v>
      </c>
      <c r="AG158" s="41">
        <v>4</v>
      </c>
      <c r="AH158" s="41">
        <v>4</v>
      </c>
      <c r="AI158" s="63">
        <v>4</v>
      </c>
      <c r="AJ158" s="41" t="s">
        <v>1221</v>
      </c>
      <c r="AK158" s="98">
        <v>181</v>
      </c>
    </row>
    <row r="159" spans="1:37" s="67" customFormat="1" ht="13.5" customHeight="1">
      <c r="A159" s="54" t="s">
        <v>722</v>
      </c>
      <c r="B159" s="65">
        <v>173</v>
      </c>
      <c r="C159" s="41">
        <v>762</v>
      </c>
      <c r="D159" s="41">
        <v>267</v>
      </c>
      <c r="E159" s="57">
        <v>14.4</v>
      </c>
      <c r="F159" s="57">
        <v>21.6</v>
      </c>
      <c r="G159" s="41">
        <v>17</v>
      </c>
      <c r="H159" s="68">
        <v>221.3</v>
      </c>
      <c r="I159" s="41">
        <v>718.8</v>
      </c>
      <c r="J159" s="41">
        <v>684.8</v>
      </c>
      <c r="K159" s="41" t="s">
        <v>1227</v>
      </c>
      <c r="L159" s="56">
        <v>106</v>
      </c>
      <c r="M159" s="59">
        <v>162</v>
      </c>
      <c r="N159" s="61">
        <v>2.5299999999999998</v>
      </c>
      <c r="O159" s="61">
        <v>14.58</v>
      </c>
      <c r="P159" s="54" t="s">
        <v>723</v>
      </c>
      <c r="Q159" s="65">
        <v>116</v>
      </c>
      <c r="R159" s="56">
        <v>205800</v>
      </c>
      <c r="S159" s="56">
        <v>5402</v>
      </c>
      <c r="T159" s="56">
        <v>6218</v>
      </c>
      <c r="U159" s="61">
        <v>30.49</v>
      </c>
      <c r="V159" s="62">
        <v>116.4</v>
      </c>
      <c r="W159" s="56">
        <v>6873</v>
      </c>
      <c r="X159" s="57">
        <v>514.9</v>
      </c>
      <c r="Y159" s="57">
        <v>809.9</v>
      </c>
      <c r="Z159" s="62">
        <v>5.57</v>
      </c>
      <c r="AA159" s="61">
        <v>77.52</v>
      </c>
      <c r="AB159" s="57">
        <v>273.60000000000002</v>
      </c>
      <c r="AC159" s="63">
        <v>9391</v>
      </c>
      <c r="AD159" s="41">
        <v>1</v>
      </c>
      <c r="AE159" s="41">
        <v>1</v>
      </c>
      <c r="AF159" s="64">
        <v>1</v>
      </c>
      <c r="AG159" s="41">
        <v>4</v>
      </c>
      <c r="AH159" s="41">
        <v>4</v>
      </c>
      <c r="AI159" s="63">
        <v>4</v>
      </c>
      <c r="AJ159" s="41" t="s">
        <v>1221</v>
      </c>
      <c r="AK159" s="98">
        <v>182</v>
      </c>
    </row>
    <row r="160" spans="1:37" s="67" customFormat="1" ht="13.5" customHeight="1">
      <c r="A160" s="54" t="s">
        <v>724</v>
      </c>
      <c r="B160" s="65">
        <v>185</v>
      </c>
      <c r="C160" s="41">
        <v>766</v>
      </c>
      <c r="D160" s="41">
        <v>267</v>
      </c>
      <c r="E160" s="57">
        <v>14.9</v>
      </c>
      <c r="F160" s="57">
        <v>23.6</v>
      </c>
      <c r="G160" s="41">
        <v>17</v>
      </c>
      <c r="H160" s="68">
        <v>235.6</v>
      </c>
      <c r="I160" s="41">
        <v>718.8</v>
      </c>
      <c r="J160" s="41">
        <v>684.8</v>
      </c>
      <c r="K160" s="41" t="s">
        <v>1227</v>
      </c>
      <c r="L160" s="56">
        <v>106</v>
      </c>
      <c r="M160" s="59">
        <v>162</v>
      </c>
      <c r="N160" s="61">
        <v>2.54</v>
      </c>
      <c r="O160" s="61">
        <v>13.74</v>
      </c>
      <c r="P160" s="54" t="s">
        <v>725</v>
      </c>
      <c r="Q160" s="65">
        <v>124</v>
      </c>
      <c r="R160" s="56">
        <v>223000</v>
      </c>
      <c r="S160" s="56">
        <v>5821</v>
      </c>
      <c r="T160" s="56">
        <v>6691</v>
      </c>
      <c r="U160" s="61">
        <v>30.76</v>
      </c>
      <c r="V160" s="62">
        <v>121.1</v>
      </c>
      <c r="W160" s="56">
        <v>7510</v>
      </c>
      <c r="X160" s="57">
        <v>562.5</v>
      </c>
      <c r="Y160" s="57">
        <v>883.9</v>
      </c>
      <c r="Z160" s="62">
        <v>5.65</v>
      </c>
      <c r="AA160" s="61">
        <v>82.02</v>
      </c>
      <c r="AB160" s="57">
        <v>336.7</v>
      </c>
      <c r="AC160" s="63">
        <v>10320</v>
      </c>
      <c r="AD160" s="41">
        <v>1</v>
      </c>
      <c r="AE160" s="41">
        <v>1</v>
      </c>
      <c r="AF160" s="64">
        <v>1</v>
      </c>
      <c r="AG160" s="41">
        <v>4</v>
      </c>
      <c r="AH160" s="41">
        <v>4</v>
      </c>
      <c r="AI160" s="63">
        <v>4</v>
      </c>
      <c r="AJ160" s="41" t="s">
        <v>1221</v>
      </c>
      <c r="AK160" s="98">
        <v>183</v>
      </c>
    </row>
    <row r="161" spans="1:37" s="67" customFormat="1" ht="13.5" customHeight="1">
      <c r="A161" s="54" t="s">
        <v>726</v>
      </c>
      <c r="B161" s="65">
        <v>196</v>
      </c>
      <c r="C161" s="41">
        <v>770</v>
      </c>
      <c r="D161" s="41">
        <v>268</v>
      </c>
      <c r="E161" s="57">
        <v>15.6</v>
      </c>
      <c r="F161" s="57">
        <v>25.4</v>
      </c>
      <c r="G161" s="41">
        <v>17</v>
      </c>
      <c r="H161" s="68">
        <v>250.8</v>
      </c>
      <c r="I161" s="41">
        <v>719.2</v>
      </c>
      <c r="J161" s="41">
        <v>685.2</v>
      </c>
      <c r="K161" s="41" t="s">
        <v>1227</v>
      </c>
      <c r="L161" s="56">
        <v>108</v>
      </c>
      <c r="M161" s="59">
        <v>162</v>
      </c>
      <c r="N161" s="61">
        <v>2.5499999999999998</v>
      </c>
      <c r="O161" s="61">
        <v>12.96</v>
      </c>
      <c r="P161" s="54" t="s">
        <v>727</v>
      </c>
      <c r="Q161" s="65">
        <v>132</v>
      </c>
      <c r="R161" s="56">
        <v>240300</v>
      </c>
      <c r="S161" s="56">
        <v>6241</v>
      </c>
      <c r="T161" s="56">
        <v>7174</v>
      </c>
      <c r="U161" s="61">
        <v>30.95</v>
      </c>
      <c r="V161" s="62">
        <v>127.3</v>
      </c>
      <c r="W161" s="56">
        <v>8175</v>
      </c>
      <c r="X161" s="57">
        <v>610.1</v>
      </c>
      <c r="Y161" s="57">
        <v>958.8</v>
      </c>
      <c r="Z161" s="62">
        <v>5.71</v>
      </c>
      <c r="AA161" s="61">
        <v>86.32</v>
      </c>
      <c r="AB161" s="57">
        <v>408.9</v>
      </c>
      <c r="AC161" s="63">
        <v>11290</v>
      </c>
      <c r="AD161" s="41">
        <v>1</v>
      </c>
      <c r="AE161" s="41">
        <v>1</v>
      </c>
      <c r="AF161" s="64">
        <v>1</v>
      </c>
      <c r="AG161" s="41">
        <v>4</v>
      </c>
      <c r="AH161" s="41">
        <v>4</v>
      </c>
      <c r="AI161" s="63">
        <v>4</v>
      </c>
      <c r="AJ161" s="41" t="s">
        <v>1221</v>
      </c>
      <c r="AK161" s="98">
        <v>184</v>
      </c>
    </row>
    <row r="162" spans="1:37" s="67" customFormat="1" ht="13.5" customHeight="1">
      <c r="A162" s="54" t="s">
        <v>728</v>
      </c>
      <c r="B162" s="65">
        <v>220</v>
      </c>
      <c r="C162" s="41">
        <v>779</v>
      </c>
      <c r="D162" s="41">
        <v>266</v>
      </c>
      <c r="E162" s="57">
        <v>16.5</v>
      </c>
      <c r="F162" s="57">
        <v>30</v>
      </c>
      <c r="G162" s="41">
        <v>17</v>
      </c>
      <c r="H162" s="68">
        <v>280.7</v>
      </c>
      <c r="I162" s="41">
        <v>719</v>
      </c>
      <c r="J162" s="41">
        <v>685</v>
      </c>
      <c r="K162" s="41" t="s">
        <v>1227</v>
      </c>
      <c r="L162" s="56">
        <v>108</v>
      </c>
      <c r="M162" s="59">
        <v>160</v>
      </c>
      <c r="N162" s="61">
        <v>2.56</v>
      </c>
      <c r="O162" s="61">
        <v>11.62</v>
      </c>
      <c r="P162" s="54" t="s">
        <v>729</v>
      </c>
      <c r="Q162" s="65">
        <v>148</v>
      </c>
      <c r="R162" s="56">
        <v>278200</v>
      </c>
      <c r="S162" s="56">
        <v>7143</v>
      </c>
      <c r="T162" s="56">
        <v>8198</v>
      </c>
      <c r="U162" s="61">
        <v>31.48</v>
      </c>
      <c r="V162" s="62">
        <v>136.30000000000001</v>
      </c>
      <c r="W162" s="56">
        <v>9440</v>
      </c>
      <c r="X162" s="57">
        <v>709.9</v>
      </c>
      <c r="Y162" s="56">
        <v>1113</v>
      </c>
      <c r="Z162" s="62">
        <v>5.8</v>
      </c>
      <c r="AA162" s="61">
        <v>96.42</v>
      </c>
      <c r="AB162" s="41">
        <v>609</v>
      </c>
      <c r="AC162" s="63">
        <v>13200</v>
      </c>
      <c r="AD162" s="41">
        <v>1</v>
      </c>
      <c r="AE162" s="41">
        <v>1</v>
      </c>
      <c r="AF162" s="64">
        <v>1</v>
      </c>
      <c r="AG162" s="41">
        <v>3</v>
      </c>
      <c r="AH162" s="41">
        <v>4</v>
      </c>
      <c r="AI162" s="63">
        <v>4</v>
      </c>
      <c r="AJ162" s="41" t="s">
        <v>1221</v>
      </c>
      <c r="AK162" s="98">
        <v>185</v>
      </c>
    </row>
    <row r="163" spans="1:37" s="67" customFormat="1" ht="13.5" customHeight="1">
      <c r="A163" s="54" t="s">
        <v>730</v>
      </c>
      <c r="B163" s="65">
        <v>176</v>
      </c>
      <c r="C163" s="41">
        <v>835</v>
      </c>
      <c r="D163" s="41">
        <v>292</v>
      </c>
      <c r="E163" s="57">
        <v>14</v>
      </c>
      <c r="F163" s="57">
        <v>18.8</v>
      </c>
      <c r="G163" s="41">
        <v>18</v>
      </c>
      <c r="H163" s="68">
        <v>224.2</v>
      </c>
      <c r="I163" s="41">
        <v>797.4</v>
      </c>
      <c r="J163" s="41">
        <v>761.4</v>
      </c>
      <c r="K163" s="41" t="s">
        <v>1227</v>
      </c>
      <c r="L163" s="56">
        <v>108</v>
      </c>
      <c r="M163" s="59">
        <v>186</v>
      </c>
      <c r="N163" s="61">
        <v>2.78</v>
      </c>
      <c r="O163" s="61">
        <v>15.79</v>
      </c>
      <c r="P163" s="54" t="s">
        <v>731</v>
      </c>
      <c r="Q163" s="65">
        <v>118</v>
      </c>
      <c r="R163" s="56">
        <v>246400</v>
      </c>
      <c r="S163" s="56">
        <v>5901</v>
      </c>
      <c r="T163" s="56">
        <v>6816</v>
      </c>
      <c r="U163" s="61">
        <v>33.15</v>
      </c>
      <c r="V163" s="62">
        <v>123.8</v>
      </c>
      <c r="W163" s="56">
        <v>7823</v>
      </c>
      <c r="X163" s="57">
        <v>535.79999999999995</v>
      </c>
      <c r="Y163" s="57">
        <v>843.6</v>
      </c>
      <c r="Z163" s="62">
        <v>5.91</v>
      </c>
      <c r="AA163" s="61">
        <v>72.69</v>
      </c>
      <c r="AB163" s="41">
        <v>226.9</v>
      </c>
      <c r="AC163" s="63">
        <v>12990</v>
      </c>
      <c r="AD163" s="41">
        <v>1</v>
      </c>
      <c r="AE163" s="41">
        <v>1</v>
      </c>
      <c r="AF163" s="64" t="s">
        <v>1176</v>
      </c>
      <c r="AG163" s="41">
        <v>4</v>
      </c>
      <c r="AH163" s="41">
        <v>4</v>
      </c>
      <c r="AI163" s="63" t="s">
        <v>1176</v>
      </c>
      <c r="AJ163" s="41"/>
      <c r="AK163" s="98">
        <v>187</v>
      </c>
    </row>
    <row r="164" spans="1:37" s="67" customFormat="1" ht="13.5" customHeight="1">
      <c r="A164" s="54" t="s">
        <v>732</v>
      </c>
      <c r="B164" s="65">
        <v>193</v>
      </c>
      <c r="C164" s="41">
        <v>840</v>
      </c>
      <c r="D164" s="41">
        <v>292</v>
      </c>
      <c r="E164" s="57">
        <v>14.7</v>
      </c>
      <c r="F164" s="57">
        <v>21.7</v>
      </c>
      <c r="G164" s="41">
        <v>18</v>
      </c>
      <c r="H164" s="68">
        <v>246.6</v>
      </c>
      <c r="I164" s="41">
        <v>796.6</v>
      </c>
      <c r="J164" s="41">
        <v>760.6</v>
      </c>
      <c r="K164" s="41" t="s">
        <v>1227</v>
      </c>
      <c r="L164" s="56">
        <v>108</v>
      </c>
      <c r="M164" s="59">
        <v>186</v>
      </c>
      <c r="N164" s="61">
        <v>2.79</v>
      </c>
      <c r="O164" s="61">
        <v>14.4</v>
      </c>
      <c r="P164" s="54" t="s">
        <v>733</v>
      </c>
      <c r="Q164" s="65">
        <v>130</v>
      </c>
      <c r="R164" s="56">
        <v>278400</v>
      </c>
      <c r="S164" s="56">
        <v>6630</v>
      </c>
      <c r="T164" s="56">
        <v>7627</v>
      </c>
      <c r="U164" s="61">
        <v>33.6</v>
      </c>
      <c r="V164" s="62">
        <v>130.9</v>
      </c>
      <c r="W164" s="56">
        <v>9029</v>
      </c>
      <c r="X164" s="57">
        <v>618.5</v>
      </c>
      <c r="Y164" s="57">
        <v>971.3</v>
      </c>
      <c r="Z164" s="62">
        <v>6.05</v>
      </c>
      <c r="AA164" s="61">
        <v>79.19</v>
      </c>
      <c r="AB164" s="41">
        <v>309.89999999999998</v>
      </c>
      <c r="AC164" s="63">
        <v>15070</v>
      </c>
      <c r="AD164" s="41">
        <v>1</v>
      </c>
      <c r="AE164" s="41">
        <v>1</v>
      </c>
      <c r="AF164" s="64">
        <v>2</v>
      </c>
      <c r="AG164" s="41">
        <v>4</v>
      </c>
      <c r="AH164" s="41">
        <v>4</v>
      </c>
      <c r="AI164" s="63">
        <v>4</v>
      </c>
      <c r="AJ164" s="41" t="s">
        <v>1221</v>
      </c>
      <c r="AK164" s="98">
        <v>188</v>
      </c>
    </row>
    <row r="165" spans="1:37" s="67" customFormat="1" ht="13.5" customHeight="1">
      <c r="A165" s="54" t="s">
        <v>734</v>
      </c>
      <c r="B165" s="65">
        <v>210</v>
      </c>
      <c r="C165" s="41">
        <v>846</v>
      </c>
      <c r="D165" s="41">
        <v>293</v>
      </c>
      <c r="E165" s="57">
        <v>15.4</v>
      </c>
      <c r="F165" s="57">
        <v>24.4</v>
      </c>
      <c r="G165" s="41">
        <v>18</v>
      </c>
      <c r="H165" s="68">
        <v>268.5</v>
      </c>
      <c r="I165" s="41">
        <v>797.2</v>
      </c>
      <c r="J165" s="41">
        <v>761.2</v>
      </c>
      <c r="K165" s="41" t="s">
        <v>1227</v>
      </c>
      <c r="L165" s="56">
        <v>110</v>
      </c>
      <c r="M165" s="59">
        <v>188</v>
      </c>
      <c r="N165" s="61">
        <v>2.8</v>
      </c>
      <c r="O165" s="61">
        <v>13.29</v>
      </c>
      <c r="P165" s="54" t="s">
        <v>735</v>
      </c>
      <c r="Q165" s="65">
        <v>141</v>
      </c>
      <c r="R165" s="56">
        <v>310700</v>
      </c>
      <c r="S165" s="56">
        <v>7346</v>
      </c>
      <c r="T165" s="56">
        <v>8430</v>
      </c>
      <c r="U165" s="61">
        <v>34.020000000000003</v>
      </c>
      <c r="V165" s="62">
        <v>138.1</v>
      </c>
      <c r="W165" s="56">
        <v>10260</v>
      </c>
      <c r="X165" s="57">
        <v>700.2</v>
      </c>
      <c r="Y165" s="56">
        <v>1098</v>
      </c>
      <c r="Z165" s="62">
        <v>6.18</v>
      </c>
      <c r="AA165" s="61">
        <v>85.29</v>
      </c>
      <c r="AB165" s="41">
        <v>409</v>
      </c>
      <c r="AC165" s="63">
        <v>17260</v>
      </c>
      <c r="AD165" s="41">
        <v>1</v>
      </c>
      <c r="AE165" s="41">
        <v>1</v>
      </c>
      <c r="AF165" s="64">
        <v>1</v>
      </c>
      <c r="AG165" s="41">
        <v>4</v>
      </c>
      <c r="AH165" s="41">
        <v>4</v>
      </c>
      <c r="AI165" s="63">
        <v>4</v>
      </c>
      <c r="AJ165" s="41" t="s">
        <v>1221</v>
      </c>
      <c r="AK165" s="98">
        <v>189</v>
      </c>
    </row>
    <row r="166" spans="1:37" s="67" customFormat="1" ht="13.5" customHeight="1">
      <c r="A166" s="54" t="s">
        <v>736</v>
      </c>
      <c r="B166" s="65">
        <v>226</v>
      </c>
      <c r="C166" s="41">
        <v>851</v>
      </c>
      <c r="D166" s="41">
        <v>294</v>
      </c>
      <c r="E166" s="57">
        <v>16.100000000000001</v>
      </c>
      <c r="F166" s="57">
        <v>26.8</v>
      </c>
      <c r="G166" s="41">
        <v>18</v>
      </c>
      <c r="H166" s="68">
        <v>288.7</v>
      </c>
      <c r="I166" s="41">
        <v>797.4</v>
      </c>
      <c r="J166" s="41">
        <v>761.4</v>
      </c>
      <c r="K166" s="41" t="s">
        <v>1227</v>
      </c>
      <c r="L166" s="56">
        <v>110</v>
      </c>
      <c r="M166" s="59">
        <v>188</v>
      </c>
      <c r="N166" s="61">
        <v>2.81</v>
      </c>
      <c r="O166" s="61">
        <v>12.42</v>
      </c>
      <c r="P166" s="54" t="s">
        <v>737</v>
      </c>
      <c r="Q166" s="65">
        <v>152</v>
      </c>
      <c r="R166" s="56">
        <v>340100</v>
      </c>
      <c r="S166" s="56">
        <v>7992</v>
      </c>
      <c r="T166" s="56">
        <v>9163</v>
      </c>
      <c r="U166" s="61">
        <v>34.32</v>
      </c>
      <c r="V166" s="62">
        <v>145.1</v>
      </c>
      <c r="W166" s="56">
        <v>11380</v>
      </c>
      <c r="X166" s="57">
        <v>774.3</v>
      </c>
      <c r="Y166" s="56">
        <v>1213</v>
      </c>
      <c r="Z166" s="62">
        <v>6.28</v>
      </c>
      <c r="AA166" s="61">
        <v>90.79</v>
      </c>
      <c r="AB166" s="41">
        <v>517.5</v>
      </c>
      <c r="AC166" s="63">
        <v>19280</v>
      </c>
      <c r="AD166" s="41">
        <v>1</v>
      </c>
      <c r="AE166" s="41">
        <v>1</v>
      </c>
      <c r="AF166" s="64">
        <v>1</v>
      </c>
      <c r="AG166" s="41">
        <v>4</v>
      </c>
      <c r="AH166" s="41">
        <v>4</v>
      </c>
      <c r="AI166" s="63">
        <v>4</v>
      </c>
      <c r="AJ166" s="41" t="s">
        <v>1221</v>
      </c>
      <c r="AK166" s="98">
        <v>190</v>
      </c>
    </row>
    <row r="167" spans="1:37" s="67" customFormat="1" ht="13.5" customHeight="1">
      <c r="A167" s="54" t="s">
        <v>738</v>
      </c>
      <c r="B167" s="65">
        <v>251</v>
      </c>
      <c r="C167" s="41">
        <v>859</v>
      </c>
      <c r="D167" s="41">
        <v>292</v>
      </c>
      <c r="E167" s="57">
        <v>17</v>
      </c>
      <c r="F167" s="57">
        <v>31</v>
      </c>
      <c r="G167" s="41">
        <v>18</v>
      </c>
      <c r="H167" s="68">
        <v>319.3</v>
      </c>
      <c r="I167" s="41">
        <v>797</v>
      </c>
      <c r="J167" s="41">
        <v>761</v>
      </c>
      <c r="K167" s="41" t="s">
        <v>1227</v>
      </c>
      <c r="L167" s="56">
        <v>112</v>
      </c>
      <c r="M167" s="59">
        <v>186</v>
      </c>
      <c r="N167" s="61">
        <v>2.82</v>
      </c>
      <c r="O167" s="61">
        <v>11.25</v>
      </c>
      <c r="P167" s="54" t="s">
        <v>739</v>
      </c>
      <c r="Q167" s="65">
        <v>169</v>
      </c>
      <c r="R167" s="56">
        <v>386500</v>
      </c>
      <c r="S167" s="56">
        <v>8999</v>
      </c>
      <c r="T167" s="56">
        <v>10304</v>
      </c>
      <c r="U167" s="61">
        <v>34.79</v>
      </c>
      <c r="V167" s="62">
        <v>154.69999999999999</v>
      </c>
      <c r="W167" s="56">
        <v>12900</v>
      </c>
      <c r="X167" s="57">
        <v>883.6</v>
      </c>
      <c r="Y167" s="56">
        <v>1383</v>
      </c>
      <c r="Z167" s="62">
        <v>6.36</v>
      </c>
      <c r="AA167" s="57">
        <v>100.1</v>
      </c>
      <c r="AB167" s="41">
        <v>737.6</v>
      </c>
      <c r="AC167" s="63">
        <v>22050</v>
      </c>
      <c r="AD167" s="41">
        <v>1</v>
      </c>
      <c r="AE167" s="41">
        <v>1</v>
      </c>
      <c r="AF167" s="64">
        <v>1</v>
      </c>
      <c r="AG167" s="41">
        <v>4</v>
      </c>
      <c r="AH167" s="41">
        <v>4</v>
      </c>
      <c r="AI167" s="63">
        <v>4</v>
      </c>
      <c r="AJ167" s="41" t="s">
        <v>1221</v>
      </c>
      <c r="AK167" s="98">
        <v>191</v>
      </c>
    </row>
    <row r="168" spans="1:37" s="67" customFormat="1" ht="13.5" customHeight="1">
      <c r="A168" s="54" t="s">
        <v>740</v>
      </c>
      <c r="B168" s="65">
        <v>201</v>
      </c>
      <c r="C168" s="41">
        <v>903</v>
      </c>
      <c r="D168" s="41">
        <v>304</v>
      </c>
      <c r="E168" s="57">
        <v>15.2</v>
      </c>
      <c r="F168" s="57">
        <v>20.100000000000001</v>
      </c>
      <c r="G168" s="41">
        <v>19</v>
      </c>
      <c r="H168" s="68">
        <v>256.5</v>
      </c>
      <c r="I168" s="41">
        <v>862.8</v>
      </c>
      <c r="J168" s="41">
        <v>824.8</v>
      </c>
      <c r="K168" s="41" t="s">
        <v>1227</v>
      </c>
      <c r="L168" s="56">
        <v>112</v>
      </c>
      <c r="M168" s="59">
        <v>198</v>
      </c>
      <c r="N168" s="61">
        <v>2.96</v>
      </c>
      <c r="O168" s="61">
        <v>14.7</v>
      </c>
      <c r="P168" s="54" t="s">
        <v>741</v>
      </c>
      <c r="Q168" s="65">
        <v>135</v>
      </c>
      <c r="R168" s="56">
        <v>325200</v>
      </c>
      <c r="S168" s="56">
        <v>7203</v>
      </c>
      <c r="T168" s="56">
        <v>8356</v>
      </c>
      <c r="U168" s="61">
        <v>35.61</v>
      </c>
      <c r="V168" s="62">
        <v>144.9</v>
      </c>
      <c r="W168" s="56">
        <v>9442</v>
      </c>
      <c r="X168" s="57">
        <v>621.20000000000005</v>
      </c>
      <c r="Y168" s="57">
        <v>982.3</v>
      </c>
      <c r="Z168" s="62">
        <v>6.07</v>
      </c>
      <c r="AA168" s="61">
        <v>77.66</v>
      </c>
      <c r="AB168" s="41">
        <v>298</v>
      </c>
      <c r="AC168" s="63">
        <v>18340</v>
      </c>
      <c r="AD168" s="41">
        <v>1</v>
      </c>
      <c r="AE168" s="41">
        <v>1</v>
      </c>
      <c r="AF168" s="64" t="s">
        <v>1176</v>
      </c>
      <c r="AG168" s="41">
        <v>4</v>
      </c>
      <c r="AH168" s="41">
        <v>4</v>
      </c>
      <c r="AI168" s="63" t="s">
        <v>1176</v>
      </c>
      <c r="AJ168" s="41"/>
      <c r="AK168" s="98">
        <v>193</v>
      </c>
    </row>
    <row r="169" spans="1:37" s="67" customFormat="1" ht="13.5" customHeight="1">
      <c r="A169" s="54" t="s">
        <v>742</v>
      </c>
      <c r="B169" s="65">
        <v>223</v>
      </c>
      <c r="C169" s="41">
        <v>911</v>
      </c>
      <c r="D169" s="41">
        <v>304</v>
      </c>
      <c r="E169" s="57">
        <v>15.9</v>
      </c>
      <c r="F169" s="57">
        <v>23.9</v>
      </c>
      <c r="G169" s="41">
        <v>19</v>
      </c>
      <c r="H169" s="68">
        <v>285.7</v>
      </c>
      <c r="I169" s="41">
        <v>863.2</v>
      </c>
      <c r="J169" s="41">
        <v>825.2</v>
      </c>
      <c r="K169" s="41" t="s">
        <v>1227</v>
      </c>
      <c r="L169" s="56">
        <v>112</v>
      </c>
      <c r="M169" s="59">
        <v>198</v>
      </c>
      <c r="N169" s="61">
        <v>2.97</v>
      </c>
      <c r="O169" s="61">
        <v>13.26</v>
      </c>
      <c r="P169" s="54" t="s">
        <v>743</v>
      </c>
      <c r="Q169" s="65">
        <v>150</v>
      </c>
      <c r="R169" s="56">
        <v>376800</v>
      </c>
      <c r="S169" s="56">
        <v>8273</v>
      </c>
      <c r="T169" s="56">
        <v>9540</v>
      </c>
      <c r="U169" s="61">
        <v>36.32</v>
      </c>
      <c r="V169" s="62">
        <v>153.19999999999999</v>
      </c>
      <c r="W169" s="56">
        <v>11220</v>
      </c>
      <c r="X169" s="57">
        <v>738.5</v>
      </c>
      <c r="Y169" s="56">
        <v>1163</v>
      </c>
      <c r="Z169" s="62">
        <v>6.27</v>
      </c>
      <c r="AA169" s="61">
        <v>85.96</v>
      </c>
      <c r="AB169" s="41">
        <v>426.8</v>
      </c>
      <c r="AC169" s="63">
        <v>22020</v>
      </c>
      <c r="AD169" s="41">
        <v>1</v>
      </c>
      <c r="AE169" s="41">
        <v>1</v>
      </c>
      <c r="AF169" s="64">
        <v>2</v>
      </c>
      <c r="AG169" s="41">
        <v>4</v>
      </c>
      <c r="AH169" s="41">
        <v>4</v>
      </c>
      <c r="AI169" s="63">
        <v>4</v>
      </c>
      <c r="AJ169" s="41" t="s">
        <v>1221</v>
      </c>
      <c r="AK169" s="98">
        <v>194</v>
      </c>
    </row>
    <row r="170" spans="1:37" s="67" customFormat="1" ht="13.5" customHeight="1">
      <c r="A170" s="54" t="s">
        <v>744</v>
      </c>
      <c r="B170" s="65">
        <v>238</v>
      </c>
      <c r="C170" s="41">
        <v>915</v>
      </c>
      <c r="D170" s="41">
        <v>305</v>
      </c>
      <c r="E170" s="57">
        <v>16.5</v>
      </c>
      <c r="F170" s="57">
        <v>25.9</v>
      </c>
      <c r="G170" s="41">
        <v>19</v>
      </c>
      <c r="H170" s="68">
        <v>303.5</v>
      </c>
      <c r="I170" s="41">
        <v>863.2</v>
      </c>
      <c r="J170" s="41">
        <v>825.2</v>
      </c>
      <c r="K170" s="41" t="s">
        <v>1227</v>
      </c>
      <c r="L170" s="56">
        <v>112</v>
      </c>
      <c r="M170" s="59">
        <v>200</v>
      </c>
      <c r="N170" s="61">
        <v>2.98</v>
      </c>
      <c r="O170" s="61">
        <v>12.53</v>
      </c>
      <c r="P170" s="54" t="s">
        <v>745</v>
      </c>
      <c r="Q170" s="65">
        <v>160</v>
      </c>
      <c r="R170" s="56">
        <v>406400</v>
      </c>
      <c r="S170" s="56">
        <v>8883</v>
      </c>
      <c r="T170" s="56">
        <v>10229</v>
      </c>
      <c r="U170" s="61">
        <v>36.590000000000003</v>
      </c>
      <c r="V170" s="62">
        <v>159.6</v>
      </c>
      <c r="W170" s="56">
        <v>12290</v>
      </c>
      <c r="X170" s="57">
        <v>805.6</v>
      </c>
      <c r="Y170" s="56">
        <v>1267</v>
      </c>
      <c r="Z170" s="62">
        <v>6.36</v>
      </c>
      <c r="AA170" s="61">
        <v>90.56</v>
      </c>
      <c r="AB170" s="41">
        <v>518.79999999999995</v>
      </c>
      <c r="AC170" s="63">
        <v>24200</v>
      </c>
      <c r="AD170" s="41">
        <v>1</v>
      </c>
      <c r="AE170" s="41">
        <v>1</v>
      </c>
      <c r="AF170" s="64">
        <v>1</v>
      </c>
      <c r="AG170" s="41">
        <v>4</v>
      </c>
      <c r="AH170" s="41">
        <v>4</v>
      </c>
      <c r="AI170" s="63">
        <v>4</v>
      </c>
      <c r="AJ170" s="41" t="s">
        <v>1221</v>
      </c>
      <c r="AK170" s="98">
        <v>195</v>
      </c>
    </row>
    <row r="171" spans="1:37" s="67" customFormat="1" ht="13.5" customHeight="1">
      <c r="A171" s="54" t="s">
        <v>746</v>
      </c>
      <c r="B171" s="65">
        <v>253</v>
      </c>
      <c r="C171" s="41">
        <v>919</v>
      </c>
      <c r="D171" s="41">
        <v>306</v>
      </c>
      <c r="E171" s="57">
        <v>17.3</v>
      </c>
      <c r="F171" s="57">
        <v>27.9</v>
      </c>
      <c r="G171" s="41">
        <v>19</v>
      </c>
      <c r="H171" s="68">
        <v>323.2</v>
      </c>
      <c r="I171" s="41">
        <v>863.2</v>
      </c>
      <c r="J171" s="41">
        <v>825.2</v>
      </c>
      <c r="K171" s="41" t="s">
        <v>1227</v>
      </c>
      <c r="L171" s="56">
        <v>114</v>
      </c>
      <c r="M171" s="59">
        <v>200</v>
      </c>
      <c r="N171" s="61">
        <v>2.99</v>
      </c>
      <c r="O171" s="61">
        <v>11.8</v>
      </c>
      <c r="P171" s="54" t="s">
        <v>747</v>
      </c>
      <c r="Q171" s="65">
        <v>170</v>
      </c>
      <c r="R171" s="56">
        <v>437500</v>
      </c>
      <c r="S171" s="56">
        <v>9520</v>
      </c>
      <c r="T171" s="56">
        <v>10963</v>
      </c>
      <c r="U171" s="61">
        <v>36.79</v>
      </c>
      <c r="V171" s="62">
        <v>167.9</v>
      </c>
      <c r="W171" s="56">
        <v>13370</v>
      </c>
      <c r="X171" s="57">
        <v>873.6</v>
      </c>
      <c r="Y171" s="56">
        <v>1375</v>
      </c>
      <c r="Z171" s="62">
        <v>6.43</v>
      </c>
      <c r="AA171" s="61">
        <v>95.36</v>
      </c>
      <c r="AB171" s="41">
        <v>630.9</v>
      </c>
      <c r="AC171" s="63">
        <v>26450</v>
      </c>
      <c r="AD171" s="41">
        <v>1</v>
      </c>
      <c r="AE171" s="41">
        <v>1</v>
      </c>
      <c r="AF171" s="64">
        <v>1</v>
      </c>
      <c r="AG171" s="41">
        <v>4</v>
      </c>
      <c r="AH171" s="41">
        <v>4</v>
      </c>
      <c r="AI171" s="63">
        <v>4</v>
      </c>
      <c r="AJ171" s="41" t="s">
        <v>1221</v>
      </c>
      <c r="AK171" s="98">
        <v>196</v>
      </c>
    </row>
    <row r="172" spans="1:37" s="67" customFormat="1" ht="13.5" customHeight="1">
      <c r="A172" s="54" t="s">
        <v>748</v>
      </c>
      <c r="B172" s="65">
        <v>271</v>
      </c>
      <c r="C172" s="41">
        <v>923</v>
      </c>
      <c r="D172" s="41">
        <v>307</v>
      </c>
      <c r="E172" s="57">
        <v>18.399999999999999</v>
      </c>
      <c r="F172" s="57">
        <v>30</v>
      </c>
      <c r="G172" s="41">
        <v>19</v>
      </c>
      <c r="H172" s="68">
        <v>346.1</v>
      </c>
      <c r="I172" s="41">
        <v>863</v>
      </c>
      <c r="J172" s="41">
        <v>825</v>
      </c>
      <c r="K172" s="41" t="s">
        <v>1227</v>
      </c>
      <c r="L172" s="56">
        <v>114</v>
      </c>
      <c r="M172" s="59">
        <v>202</v>
      </c>
      <c r="N172" s="61">
        <v>3</v>
      </c>
      <c r="O172" s="61">
        <v>11.06</v>
      </c>
      <c r="P172" s="54" t="s">
        <v>749</v>
      </c>
      <c r="Q172" s="65">
        <v>182</v>
      </c>
      <c r="R172" s="56">
        <v>471600</v>
      </c>
      <c r="S172" s="56">
        <v>10218</v>
      </c>
      <c r="T172" s="56">
        <v>11783</v>
      </c>
      <c r="U172" s="61">
        <v>36.909999999999997</v>
      </c>
      <c r="V172" s="62">
        <v>178.8</v>
      </c>
      <c r="W172" s="56">
        <v>14520</v>
      </c>
      <c r="X172" s="57">
        <v>945.8</v>
      </c>
      <c r="Y172" s="56">
        <v>1491</v>
      </c>
      <c r="Z172" s="62">
        <v>6.48</v>
      </c>
      <c r="AA172" s="57">
        <v>100.7</v>
      </c>
      <c r="AB172" s="41">
        <v>775</v>
      </c>
      <c r="AC172" s="63">
        <v>28840</v>
      </c>
      <c r="AD172" s="41">
        <v>1</v>
      </c>
      <c r="AE172" s="41">
        <v>1</v>
      </c>
      <c r="AF172" s="64">
        <v>1</v>
      </c>
      <c r="AG172" s="41">
        <v>4</v>
      </c>
      <c r="AH172" s="41">
        <v>4</v>
      </c>
      <c r="AI172" s="63">
        <v>4</v>
      </c>
      <c r="AJ172" s="41" t="s">
        <v>1221</v>
      </c>
      <c r="AK172" s="98">
        <v>197</v>
      </c>
    </row>
    <row r="173" spans="1:37" s="67" customFormat="1" ht="13.5" customHeight="1">
      <c r="A173" s="54" t="s">
        <v>750</v>
      </c>
      <c r="B173" s="65">
        <v>289</v>
      </c>
      <c r="C173" s="41">
        <v>927</v>
      </c>
      <c r="D173" s="41">
        <v>308</v>
      </c>
      <c r="E173" s="57">
        <v>19.399999999999999</v>
      </c>
      <c r="F173" s="57">
        <v>32</v>
      </c>
      <c r="G173" s="41">
        <v>19</v>
      </c>
      <c r="H173" s="68">
        <v>367.6</v>
      </c>
      <c r="I173" s="41">
        <v>863</v>
      </c>
      <c r="J173" s="41">
        <v>825</v>
      </c>
      <c r="K173" s="41" t="s">
        <v>1227</v>
      </c>
      <c r="L173" s="56">
        <v>116</v>
      </c>
      <c r="M173" s="59">
        <v>202</v>
      </c>
      <c r="N173" s="61">
        <v>3.01</v>
      </c>
      <c r="O173" s="61">
        <v>10.45</v>
      </c>
      <c r="P173" s="54" t="s">
        <v>751</v>
      </c>
      <c r="Q173" s="65">
        <v>194</v>
      </c>
      <c r="R173" s="56">
        <v>504500</v>
      </c>
      <c r="S173" s="56">
        <v>10884</v>
      </c>
      <c r="T173" s="56">
        <v>12566</v>
      </c>
      <c r="U173" s="61">
        <v>37.04</v>
      </c>
      <c r="V173" s="62">
        <v>188.9</v>
      </c>
      <c r="W173" s="56">
        <v>15640</v>
      </c>
      <c r="X173" s="56">
        <v>1016</v>
      </c>
      <c r="Y173" s="56">
        <v>1603</v>
      </c>
      <c r="Z173" s="62">
        <v>6.52</v>
      </c>
      <c r="AA173" s="57">
        <v>105.7</v>
      </c>
      <c r="AB173" s="41">
        <v>929.8</v>
      </c>
      <c r="AC173" s="63">
        <v>31210</v>
      </c>
      <c r="AD173" s="41">
        <v>1</v>
      </c>
      <c r="AE173" s="41">
        <v>1</v>
      </c>
      <c r="AF173" s="64">
        <v>1</v>
      </c>
      <c r="AG173" s="41">
        <v>4</v>
      </c>
      <c r="AH173" s="41">
        <v>4</v>
      </c>
      <c r="AI173" s="63">
        <v>4</v>
      </c>
      <c r="AJ173" s="41" t="s">
        <v>1221</v>
      </c>
      <c r="AK173" s="98">
        <v>198</v>
      </c>
    </row>
    <row r="174" spans="1:37" s="67" customFormat="1" ht="13.5" customHeight="1">
      <c r="A174" s="54" t="s">
        <v>752</v>
      </c>
      <c r="B174" s="65">
        <v>313</v>
      </c>
      <c r="C174" s="41">
        <v>932</v>
      </c>
      <c r="D174" s="41">
        <v>309</v>
      </c>
      <c r="E174" s="57">
        <v>21.1</v>
      </c>
      <c r="F174" s="57">
        <v>34.5</v>
      </c>
      <c r="G174" s="41">
        <v>19</v>
      </c>
      <c r="H174" s="68">
        <v>398.4</v>
      </c>
      <c r="I174" s="41">
        <v>863</v>
      </c>
      <c r="J174" s="41">
        <v>825</v>
      </c>
      <c r="K174" s="41" t="s">
        <v>1227</v>
      </c>
      <c r="L174" s="56">
        <v>118</v>
      </c>
      <c r="M174" s="59">
        <v>204</v>
      </c>
      <c r="N174" s="61">
        <v>3.03</v>
      </c>
      <c r="O174" s="61">
        <v>9.67</v>
      </c>
      <c r="P174" s="54" t="s">
        <v>753</v>
      </c>
      <c r="Q174" s="65">
        <v>210</v>
      </c>
      <c r="R174" s="56">
        <v>548200</v>
      </c>
      <c r="S174" s="56">
        <v>11765</v>
      </c>
      <c r="T174" s="56">
        <v>13629</v>
      </c>
      <c r="U174" s="61">
        <v>37.1</v>
      </c>
      <c r="V174" s="62">
        <v>205.6</v>
      </c>
      <c r="W174" s="56">
        <v>17040</v>
      </c>
      <c r="X174" s="56">
        <v>1103</v>
      </c>
      <c r="Y174" s="56">
        <v>1748</v>
      </c>
      <c r="Z174" s="62">
        <v>6.54</v>
      </c>
      <c r="AA174" s="57">
        <v>112.4</v>
      </c>
      <c r="AB174" s="41">
        <v>1171</v>
      </c>
      <c r="AC174" s="63">
        <v>34160</v>
      </c>
      <c r="AD174" s="41">
        <v>1</v>
      </c>
      <c r="AE174" s="41">
        <v>1</v>
      </c>
      <c r="AF174" s="64">
        <v>1</v>
      </c>
      <c r="AG174" s="41">
        <v>3</v>
      </c>
      <c r="AH174" s="41">
        <v>4</v>
      </c>
      <c r="AI174" s="63">
        <v>4</v>
      </c>
      <c r="AJ174" s="41" t="s">
        <v>1221</v>
      </c>
      <c r="AK174" s="98">
        <v>199</v>
      </c>
    </row>
    <row r="175" spans="1:37" s="67" customFormat="1" ht="13.5" customHeight="1">
      <c r="A175" s="54" t="s">
        <v>754</v>
      </c>
      <c r="B175" s="65">
        <v>342</v>
      </c>
      <c r="C175" s="41">
        <v>912</v>
      </c>
      <c r="D175" s="41">
        <v>418</v>
      </c>
      <c r="E175" s="57">
        <v>19.3</v>
      </c>
      <c r="F175" s="57">
        <v>32</v>
      </c>
      <c r="G175" s="41">
        <v>24</v>
      </c>
      <c r="H175" s="68">
        <v>436.1</v>
      </c>
      <c r="I175" s="41">
        <v>848</v>
      </c>
      <c r="J175" s="41">
        <v>800</v>
      </c>
      <c r="K175" s="41" t="s">
        <v>1227</v>
      </c>
      <c r="L175" s="56">
        <v>126</v>
      </c>
      <c r="M175" s="59">
        <v>312</v>
      </c>
      <c r="N175" s="61">
        <v>3.42</v>
      </c>
      <c r="O175" s="61">
        <v>9.98</v>
      </c>
      <c r="P175" s="54" t="s">
        <v>435</v>
      </c>
      <c r="Q175" s="65">
        <v>230</v>
      </c>
      <c r="R175" s="56">
        <v>624900</v>
      </c>
      <c r="S175" s="56">
        <v>13700</v>
      </c>
      <c r="T175" s="56">
        <v>15450</v>
      </c>
      <c r="U175" s="61">
        <v>37.85</v>
      </c>
      <c r="V175" s="62">
        <v>190.1</v>
      </c>
      <c r="W175" s="56">
        <v>39010</v>
      </c>
      <c r="X175" s="56">
        <v>1867</v>
      </c>
      <c r="Y175" s="56">
        <v>2882</v>
      </c>
      <c r="Z175" s="62">
        <v>9.4600000000000009</v>
      </c>
      <c r="AA175" s="57">
        <v>111.4</v>
      </c>
      <c r="AB175" s="41">
        <v>1193</v>
      </c>
      <c r="AC175" s="63">
        <v>75410</v>
      </c>
      <c r="AD175" s="41">
        <v>1</v>
      </c>
      <c r="AE175" s="41">
        <v>1</v>
      </c>
      <c r="AF175" s="64">
        <v>1</v>
      </c>
      <c r="AG175" s="41">
        <v>3</v>
      </c>
      <c r="AH175" s="41">
        <v>4</v>
      </c>
      <c r="AI175" s="63">
        <v>4</v>
      </c>
      <c r="AJ175" s="41" t="s">
        <v>1221</v>
      </c>
      <c r="AK175" s="98">
        <v>201</v>
      </c>
    </row>
    <row r="176" spans="1:37" s="67" customFormat="1" ht="13.5" customHeight="1">
      <c r="A176" s="54" t="s">
        <v>436</v>
      </c>
      <c r="B176" s="65">
        <v>365</v>
      </c>
      <c r="C176" s="41">
        <v>916</v>
      </c>
      <c r="D176" s="41">
        <v>419</v>
      </c>
      <c r="E176" s="57">
        <v>20.3</v>
      </c>
      <c r="F176" s="57">
        <v>34.299999999999997</v>
      </c>
      <c r="G176" s="41">
        <v>24</v>
      </c>
      <c r="H176" s="68">
        <v>464.4</v>
      </c>
      <c r="I176" s="41">
        <v>847.4</v>
      </c>
      <c r="J176" s="41">
        <v>799.4</v>
      </c>
      <c r="K176" s="41" t="s">
        <v>1227</v>
      </c>
      <c r="L176" s="56">
        <v>128</v>
      </c>
      <c r="M176" s="59">
        <v>314</v>
      </c>
      <c r="N176" s="61">
        <v>3.43</v>
      </c>
      <c r="O176" s="61">
        <v>9.4</v>
      </c>
      <c r="P176" s="54" t="s">
        <v>437</v>
      </c>
      <c r="Q176" s="65">
        <v>245</v>
      </c>
      <c r="R176" s="56">
        <v>670500</v>
      </c>
      <c r="S176" s="56">
        <v>14640</v>
      </c>
      <c r="T176" s="56">
        <v>16520</v>
      </c>
      <c r="U176" s="61">
        <v>38</v>
      </c>
      <c r="V176" s="62">
        <v>200.4</v>
      </c>
      <c r="W176" s="56">
        <v>42120</v>
      </c>
      <c r="X176" s="56">
        <v>2011</v>
      </c>
      <c r="Y176" s="56">
        <v>3106</v>
      </c>
      <c r="Z176" s="62">
        <v>9.52</v>
      </c>
      <c r="AA176" s="57">
        <v>117</v>
      </c>
      <c r="AB176" s="41">
        <v>1446</v>
      </c>
      <c r="AC176" s="63">
        <v>81730</v>
      </c>
      <c r="AD176" s="41">
        <v>1</v>
      </c>
      <c r="AE176" s="41">
        <v>1</v>
      </c>
      <c r="AF176" s="64">
        <v>1</v>
      </c>
      <c r="AG176" s="41">
        <v>3</v>
      </c>
      <c r="AH176" s="41">
        <v>4</v>
      </c>
      <c r="AI176" s="63">
        <v>4</v>
      </c>
      <c r="AJ176" s="41" t="s">
        <v>1221</v>
      </c>
      <c r="AK176" s="98">
        <v>202</v>
      </c>
    </row>
    <row r="177" spans="1:37" s="67" customFormat="1" ht="13.5" customHeight="1">
      <c r="A177" s="54" t="s">
        <v>438</v>
      </c>
      <c r="B177" s="65">
        <v>387</v>
      </c>
      <c r="C177" s="41">
        <v>921</v>
      </c>
      <c r="D177" s="41">
        <v>420</v>
      </c>
      <c r="E177" s="57">
        <v>21.3</v>
      </c>
      <c r="F177" s="57">
        <v>36.6</v>
      </c>
      <c r="G177" s="41">
        <v>24</v>
      </c>
      <c r="H177" s="68">
        <v>493</v>
      </c>
      <c r="I177" s="41">
        <v>847.8</v>
      </c>
      <c r="J177" s="41">
        <v>799.8</v>
      </c>
      <c r="K177" s="41" t="s">
        <v>1227</v>
      </c>
      <c r="L177" s="56">
        <v>128</v>
      </c>
      <c r="M177" s="59">
        <v>314</v>
      </c>
      <c r="N177" s="61">
        <v>3.44</v>
      </c>
      <c r="O177" s="61">
        <v>8.8800000000000008</v>
      </c>
      <c r="P177" s="54" t="s">
        <v>439</v>
      </c>
      <c r="Q177" s="65">
        <v>260</v>
      </c>
      <c r="R177" s="56">
        <v>718300</v>
      </c>
      <c r="S177" s="56">
        <v>15600</v>
      </c>
      <c r="T177" s="56">
        <v>17630</v>
      </c>
      <c r="U177" s="61">
        <v>38.17</v>
      </c>
      <c r="V177" s="62">
        <v>210.9</v>
      </c>
      <c r="W177" s="56">
        <v>45280</v>
      </c>
      <c r="X177" s="56">
        <v>2156</v>
      </c>
      <c r="Y177" s="56">
        <v>3332</v>
      </c>
      <c r="Z177" s="62">
        <v>9.58</v>
      </c>
      <c r="AA177" s="57">
        <v>122.6</v>
      </c>
      <c r="AB177" s="41">
        <v>1734</v>
      </c>
      <c r="AC177" s="63">
        <v>88370</v>
      </c>
      <c r="AD177" s="41">
        <v>1</v>
      </c>
      <c r="AE177" s="41">
        <v>1</v>
      </c>
      <c r="AF177" s="64">
        <v>1</v>
      </c>
      <c r="AG177" s="41">
        <v>2</v>
      </c>
      <c r="AH177" s="41">
        <v>4</v>
      </c>
      <c r="AI177" s="63">
        <v>4</v>
      </c>
      <c r="AJ177" s="41" t="s">
        <v>1221</v>
      </c>
      <c r="AK177" s="98">
        <v>203</v>
      </c>
    </row>
    <row r="178" spans="1:37" s="67" customFormat="1" ht="13.5" customHeight="1">
      <c r="A178" s="54" t="s">
        <v>440</v>
      </c>
      <c r="B178" s="65">
        <v>417</v>
      </c>
      <c r="C178" s="41">
        <v>928</v>
      </c>
      <c r="D178" s="41">
        <v>422</v>
      </c>
      <c r="E178" s="57">
        <v>22.5</v>
      </c>
      <c r="F178" s="57">
        <v>39.9</v>
      </c>
      <c r="G178" s="41">
        <v>24</v>
      </c>
      <c r="H178" s="68">
        <v>532.5</v>
      </c>
      <c r="I178" s="41">
        <v>848.2</v>
      </c>
      <c r="J178" s="41">
        <v>800.2</v>
      </c>
      <c r="K178" s="41" t="s">
        <v>1227</v>
      </c>
      <c r="L178" s="56">
        <v>130</v>
      </c>
      <c r="M178" s="59">
        <v>316</v>
      </c>
      <c r="N178" s="61">
        <v>3.46</v>
      </c>
      <c r="O178" s="61">
        <v>8.27</v>
      </c>
      <c r="P178" s="54" t="s">
        <v>441</v>
      </c>
      <c r="Q178" s="65">
        <v>280</v>
      </c>
      <c r="R178" s="56">
        <v>787600</v>
      </c>
      <c r="S178" s="56">
        <v>16970</v>
      </c>
      <c r="T178" s="56">
        <v>19210</v>
      </c>
      <c r="U178" s="61">
        <v>38.46</v>
      </c>
      <c r="V178" s="62">
        <v>223.9</v>
      </c>
      <c r="W178" s="56">
        <v>50070</v>
      </c>
      <c r="X178" s="56">
        <v>2373</v>
      </c>
      <c r="Y178" s="56">
        <v>3668</v>
      </c>
      <c r="Z178" s="62">
        <v>9.6999999999999993</v>
      </c>
      <c r="AA178" s="57">
        <v>130.4</v>
      </c>
      <c r="AB178" s="41">
        <v>2200</v>
      </c>
      <c r="AC178" s="63">
        <v>98540</v>
      </c>
      <c r="AD178" s="41">
        <v>1</v>
      </c>
      <c r="AE178" s="41">
        <v>1</v>
      </c>
      <c r="AF178" s="64">
        <v>1</v>
      </c>
      <c r="AG178" s="41">
        <v>2</v>
      </c>
      <c r="AH178" s="41">
        <v>4</v>
      </c>
      <c r="AI178" s="63">
        <v>4</v>
      </c>
      <c r="AJ178" s="41" t="s">
        <v>1221</v>
      </c>
      <c r="AK178" s="98">
        <v>204</v>
      </c>
    </row>
    <row r="179" spans="1:37" s="67" customFormat="1" ht="13.5" customHeight="1">
      <c r="A179" s="54" t="s">
        <v>442</v>
      </c>
      <c r="B179" s="65">
        <v>446</v>
      </c>
      <c r="C179" s="41">
        <v>933</v>
      </c>
      <c r="D179" s="41">
        <v>423</v>
      </c>
      <c r="E179" s="57">
        <v>24</v>
      </c>
      <c r="F179" s="57">
        <v>42.7</v>
      </c>
      <c r="G179" s="41">
        <v>24</v>
      </c>
      <c r="H179" s="68">
        <v>569.6</v>
      </c>
      <c r="I179" s="41">
        <v>847.6</v>
      </c>
      <c r="J179" s="41">
        <v>799.6</v>
      </c>
      <c r="K179" s="41" t="s">
        <v>1227</v>
      </c>
      <c r="L179" s="56">
        <v>130</v>
      </c>
      <c r="M179" s="59">
        <v>318</v>
      </c>
      <c r="N179" s="61">
        <v>3.47</v>
      </c>
      <c r="O179" s="61">
        <v>7.76</v>
      </c>
      <c r="P179" s="54" t="s">
        <v>443</v>
      </c>
      <c r="Q179" s="65">
        <v>300</v>
      </c>
      <c r="R179" s="56">
        <v>846800</v>
      </c>
      <c r="S179" s="56">
        <v>18150</v>
      </c>
      <c r="T179" s="56">
        <v>20600</v>
      </c>
      <c r="U179" s="61">
        <v>38.56</v>
      </c>
      <c r="V179" s="62">
        <v>239.1</v>
      </c>
      <c r="W179" s="56">
        <v>53980</v>
      </c>
      <c r="X179" s="56">
        <v>2552</v>
      </c>
      <c r="Y179" s="56">
        <v>3951</v>
      </c>
      <c r="Z179" s="62">
        <v>9.73</v>
      </c>
      <c r="AA179" s="57">
        <v>137.5</v>
      </c>
      <c r="AB179" s="41">
        <v>2685</v>
      </c>
      <c r="AC179" s="63">
        <v>106740</v>
      </c>
      <c r="AD179" s="41">
        <v>1</v>
      </c>
      <c r="AE179" s="41">
        <v>1</v>
      </c>
      <c r="AF179" s="64">
        <v>1</v>
      </c>
      <c r="AG179" s="41">
        <v>2</v>
      </c>
      <c r="AH179" s="41">
        <v>3</v>
      </c>
      <c r="AI179" s="63">
        <v>4</v>
      </c>
      <c r="AJ179" s="41" t="s">
        <v>1221</v>
      </c>
      <c r="AK179" s="98">
        <v>205</v>
      </c>
    </row>
    <row r="180" spans="1:37" s="67" customFormat="1" ht="13.5" customHeight="1">
      <c r="A180" s="54" t="s">
        <v>444</v>
      </c>
      <c r="B180" s="65">
        <v>488</v>
      </c>
      <c r="C180" s="41">
        <v>942</v>
      </c>
      <c r="D180" s="41">
        <v>422</v>
      </c>
      <c r="E180" s="57">
        <v>25.9</v>
      </c>
      <c r="F180" s="57">
        <v>47</v>
      </c>
      <c r="G180" s="41">
        <v>24</v>
      </c>
      <c r="H180" s="68">
        <v>621.29999999999995</v>
      </c>
      <c r="I180" s="41">
        <v>848</v>
      </c>
      <c r="J180" s="41">
        <v>800</v>
      </c>
      <c r="K180" s="41" t="s">
        <v>1227</v>
      </c>
      <c r="L180" s="56">
        <v>132</v>
      </c>
      <c r="M180" s="59">
        <v>316</v>
      </c>
      <c r="N180" s="61">
        <v>3.48</v>
      </c>
      <c r="O180" s="61">
        <v>7.13</v>
      </c>
      <c r="P180" s="54" t="s">
        <v>445</v>
      </c>
      <c r="Q180" s="65">
        <v>328</v>
      </c>
      <c r="R180" s="56">
        <v>935390</v>
      </c>
      <c r="S180" s="56">
        <v>19860</v>
      </c>
      <c r="T180" s="56">
        <v>22615</v>
      </c>
      <c r="U180" s="61">
        <v>38.799999999999997</v>
      </c>
      <c r="V180" s="62">
        <v>259.3</v>
      </c>
      <c r="W180" s="56">
        <v>59010</v>
      </c>
      <c r="X180" s="56">
        <v>2797</v>
      </c>
      <c r="Y180" s="56">
        <v>4336</v>
      </c>
      <c r="Z180" s="62">
        <v>9.75</v>
      </c>
      <c r="AA180" s="57">
        <v>148</v>
      </c>
      <c r="AB180" s="41">
        <v>3514</v>
      </c>
      <c r="AC180" s="63">
        <v>117890</v>
      </c>
      <c r="AD180" s="41">
        <v>1</v>
      </c>
      <c r="AE180" s="41">
        <v>1</v>
      </c>
      <c r="AF180" s="64">
        <v>1</v>
      </c>
      <c r="AG180" s="41">
        <v>1</v>
      </c>
      <c r="AH180" s="41">
        <v>2</v>
      </c>
      <c r="AI180" s="63">
        <v>4</v>
      </c>
      <c r="AJ180" s="41" t="s">
        <v>1221</v>
      </c>
      <c r="AK180" s="98">
        <v>206</v>
      </c>
    </row>
    <row r="181" spans="1:37" s="67" customFormat="1" ht="13.5" customHeight="1">
      <c r="A181" s="54" t="s">
        <v>446</v>
      </c>
      <c r="B181" s="65">
        <v>534</v>
      </c>
      <c r="C181" s="41">
        <v>950</v>
      </c>
      <c r="D181" s="41">
        <v>425</v>
      </c>
      <c r="E181" s="57">
        <v>28.4</v>
      </c>
      <c r="F181" s="57">
        <v>51.1</v>
      </c>
      <c r="G181" s="41">
        <v>24</v>
      </c>
      <c r="H181" s="68">
        <v>680.1</v>
      </c>
      <c r="I181" s="57">
        <v>847.8</v>
      </c>
      <c r="J181" s="57">
        <v>799.8</v>
      </c>
      <c r="K181" s="41" t="s">
        <v>1227</v>
      </c>
      <c r="L181" s="56">
        <v>136</v>
      </c>
      <c r="M181" s="59">
        <v>320</v>
      </c>
      <c r="N181" s="61">
        <v>3.5</v>
      </c>
      <c r="O181" s="61">
        <v>6.56</v>
      </c>
      <c r="P181" s="54" t="s">
        <v>447</v>
      </c>
      <c r="Q181" s="65">
        <v>359</v>
      </c>
      <c r="R181" s="56">
        <v>1031000</v>
      </c>
      <c r="S181" s="56">
        <v>21710</v>
      </c>
      <c r="T181" s="56">
        <v>24830</v>
      </c>
      <c r="U181" s="61">
        <v>38.94</v>
      </c>
      <c r="V181" s="62">
        <v>284.8</v>
      </c>
      <c r="W181" s="56">
        <v>65560</v>
      </c>
      <c r="X181" s="56">
        <v>3085</v>
      </c>
      <c r="Y181" s="56">
        <v>4796</v>
      </c>
      <c r="Z181" s="62">
        <v>9.82</v>
      </c>
      <c r="AA181" s="57">
        <v>158.69999999999999</v>
      </c>
      <c r="AB181" s="41">
        <v>4542</v>
      </c>
      <c r="AC181" s="63">
        <v>132070</v>
      </c>
      <c r="AD181" s="41">
        <v>1</v>
      </c>
      <c r="AE181" s="41">
        <v>1</v>
      </c>
      <c r="AF181" s="64">
        <v>1</v>
      </c>
      <c r="AG181" s="41">
        <v>1</v>
      </c>
      <c r="AH181" s="41">
        <v>2</v>
      </c>
      <c r="AI181" s="63">
        <v>3</v>
      </c>
      <c r="AJ181" s="41" t="s">
        <v>1221</v>
      </c>
      <c r="AK181" s="98">
        <v>207</v>
      </c>
    </row>
    <row r="182" spans="1:37" s="67" customFormat="1" ht="13.5" customHeight="1">
      <c r="A182" s="54" t="s">
        <v>448</v>
      </c>
      <c r="B182" s="65">
        <v>585</v>
      </c>
      <c r="C182" s="41">
        <v>960</v>
      </c>
      <c r="D182" s="41">
        <v>427</v>
      </c>
      <c r="E182" s="57">
        <v>31</v>
      </c>
      <c r="F182" s="57">
        <v>55.9</v>
      </c>
      <c r="G182" s="41">
        <v>24</v>
      </c>
      <c r="H182" s="68">
        <v>745.3</v>
      </c>
      <c r="I182" s="41">
        <v>848.2</v>
      </c>
      <c r="J182" s="41">
        <v>800.2</v>
      </c>
      <c r="K182" s="41" t="s">
        <v>1227</v>
      </c>
      <c r="L182" s="56">
        <v>138</v>
      </c>
      <c r="M182" s="59">
        <v>322</v>
      </c>
      <c r="N182" s="61">
        <v>3.52</v>
      </c>
      <c r="O182" s="61">
        <v>6.02</v>
      </c>
      <c r="P182" s="54" t="s">
        <v>449</v>
      </c>
      <c r="Q182" s="65">
        <v>393</v>
      </c>
      <c r="R182" s="56">
        <v>1143090</v>
      </c>
      <c r="S182" s="56">
        <v>23814</v>
      </c>
      <c r="T182" s="56">
        <v>27363</v>
      </c>
      <c r="U182" s="61">
        <v>39.159999999999997</v>
      </c>
      <c r="V182" s="62">
        <v>312</v>
      </c>
      <c r="W182" s="56">
        <v>72770</v>
      </c>
      <c r="X182" s="56">
        <v>3408</v>
      </c>
      <c r="Y182" s="56">
        <v>5310</v>
      </c>
      <c r="Z182" s="62">
        <v>9.8800000000000008</v>
      </c>
      <c r="AA182" s="57">
        <v>170.9</v>
      </c>
      <c r="AB182" s="41">
        <v>5932</v>
      </c>
      <c r="AC182" s="63">
        <v>148220</v>
      </c>
      <c r="AD182" s="41">
        <v>1</v>
      </c>
      <c r="AE182" s="41">
        <v>1</v>
      </c>
      <c r="AF182" s="64">
        <v>1</v>
      </c>
      <c r="AG182" s="41">
        <v>1</v>
      </c>
      <c r="AH182" s="41">
        <v>1</v>
      </c>
      <c r="AI182" s="63">
        <v>2</v>
      </c>
      <c r="AJ182" s="41" t="s">
        <v>1221</v>
      </c>
      <c r="AK182" s="98">
        <v>208</v>
      </c>
    </row>
    <row r="183" spans="1:37" s="67" customFormat="1" ht="13.5" customHeight="1">
      <c r="A183" s="54" t="s">
        <v>450</v>
      </c>
      <c r="B183" s="65">
        <v>653</v>
      </c>
      <c r="C183" s="41">
        <v>972</v>
      </c>
      <c r="D183" s="41">
        <v>431</v>
      </c>
      <c r="E183" s="57">
        <v>34.5</v>
      </c>
      <c r="F183" s="57">
        <v>62</v>
      </c>
      <c r="G183" s="41">
        <v>24</v>
      </c>
      <c r="H183" s="68">
        <v>831.9</v>
      </c>
      <c r="I183" s="41">
        <v>848</v>
      </c>
      <c r="J183" s="41">
        <v>800</v>
      </c>
      <c r="K183" s="41" t="s">
        <v>1227</v>
      </c>
      <c r="L183" s="56">
        <v>144</v>
      </c>
      <c r="M183" s="59">
        <v>320</v>
      </c>
      <c r="N183" s="61">
        <v>3.56</v>
      </c>
      <c r="O183" s="61">
        <v>5.45</v>
      </c>
      <c r="P183" s="54" t="s">
        <v>451</v>
      </c>
      <c r="Q183" s="65">
        <v>439</v>
      </c>
      <c r="R183" s="56">
        <v>1292000</v>
      </c>
      <c r="S183" s="56">
        <v>26590</v>
      </c>
      <c r="T183" s="56">
        <v>30730</v>
      </c>
      <c r="U183" s="61">
        <v>39.409999999999997</v>
      </c>
      <c r="V183" s="62">
        <v>348.7</v>
      </c>
      <c r="W183" s="56">
        <v>83050</v>
      </c>
      <c r="X183" s="56">
        <v>3854</v>
      </c>
      <c r="Y183" s="56">
        <v>6022</v>
      </c>
      <c r="Z183" s="62">
        <v>9.99</v>
      </c>
      <c r="AA183" s="57">
        <v>186.6</v>
      </c>
      <c r="AB183" s="41">
        <v>8124</v>
      </c>
      <c r="AC183" s="63">
        <v>171280</v>
      </c>
      <c r="AD183" s="41">
        <v>1</v>
      </c>
      <c r="AE183" s="41">
        <v>1</v>
      </c>
      <c r="AF183" s="64">
        <v>1</v>
      </c>
      <c r="AG183" s="41">
        <v>1</v>
      </c>
      <c r="AH183" s="41">
        <v>1</v>
      </c>
      <c r="AI183" s="63">
        <v>1</v>
      </c>
      <c r="AJ183" s="41" t="s">
        <v>1221</v>
      </c>
      <c r="AK183" s="98">
        <v>209</v>
      </c>
    </row>
    <row r="184" spans="1:37" s="67" customFormat="1" ht="13.5" customHeight="1">
      <c r="A184" s="54" t="s">
        <v>452</v>
      </c>
      <c r="B184" s="65">
        <v>784</v>
      </c>
      <c r="C184" s="41">
        <v>996</v>
      </c>
      <c r="D184" s="41">
        <v>437</v>
      </c>
      <c r="E184" s="57">
        <v>40.9</v>
      </c>
      <c r="F184" s="57">
        <v>73.900000000000006</v>
      </c>
      <c r="G184" s="41">
        <v>24</v>
      </c>
      <c r="H184" s="68">
        <v>997.7</v>
      </c>
      <c r="I184" s="57">
        <v>848.2</v>
      </c>
      <c r="J184" s="57">
        <v>800.2</v>
      </c>
      <c r="K184" s="41" t="s">
        <v>1227</v>
      </c>
      <c r="L184" s="56">
        <v>152</v>
      </c>
      <c r="M184" s="59">
        <v>326</v>
      </c>
      <c r="N184" s="61">
        <v>3.62</v>
      </c>
      <c r="O184" s="61">
        <v>4.62</v>
      </c>
      <c r="P184" s="54" t="s">
        <v>453</v>
      </c>
      <c r="Q184" s="65">
        <v>527</v>
      </c>
      <c r="R184" s="56">
        <v>1593000</v>
      </c>
      <c r="S184" s="56">
        <v>31980</v>
      </c>
      <c r="T184" s="56">
        <v>37340</v>
      </c>
      <c r="U184" s="61">
        <v>39.950000000000003</v>
      </c>
      <c r="V184" s="62">
        <v>417.6</v>
      </c>
      <c r="W184" s="56">
        <v>103300</v>
      </c>
      <c r="X184" s="56">
        <v>4728</v>
      </c>
      <c r="Y184" s="56">
        <v>7424</v>
      </c>
      <c r="Z184" s="62">
        <v>10.18</v>
      </c>
      <c r="AA184" s="57">
        <v>216.8</v>
      </c>
      <c r="AB184" s="41">
        <v>13730</v>
      </c>
      <c r="AC184" s="63">
        <v>218490</v>
      </c>
      <c r="AD184" s="41">
        <v>1</v>
      </c>
      <c r="AE184" s="41">
        <v>1</v>
      </c>
      <c r="AF184" s="64" t="s">
        <v>1176</v>
      </c>
      <c r="AG184" s="41">
        <v>1</v>
      </c>
      <c r="AH184" s="41">
        <v>1</v>
      </c>
      <c r="AI184" s="63" t="s">
        <v>1176</v>
      </c>
      <c r="AJ184" s="41"/>
      <c r="AK184" s="98">
        <v>210</v>
      </c>
    </row>
    <row r="185" spans="1:37" s="67" customFormat="1" ht="13.5" customHeight="1">
      <c r="A185" s="54" t="s">
        <v>454</v>
      </c>
      <c r="B185" s="65">
        <v>967</v>
      </c>
      <c r="C185" s="41">
        <v>1028</v>
      </c>
      <c r="D185" s="41">
        <v>446</v>
      </c>
      <c r="E185" s="57">
        <v>50</v>
      </c>
      <c r="F185" s="57">
        <v>89.9</v>
      </c>
      <c r="G185" s="41">
        <v>24</v>
      </c>
      <c r="H185" s="70">
        <v>1231</v>
      </c>
      <c r="I185" s="41">
        <v>848.2</v>
      </c>
      <c r="J185" s="41">
        <v>800.2</v>
      </c>
      <c r="K185" s="41" t="s">
        <v>1227</v>
      </c>
      <c r="L185" s="56">
        <v>160</v>
      </c>
      <c r="M185" s="59">
        <v>334</v>
      </c>
      <c r="N185" s="61">
        <v>3.7</v>
      </c>
      <c r="O185" s="61">
        <v>3.83</v>
      </c>
      <c r="P185" s="54" t="s">
        <v>455</v>
      </c>
      <c r="Q185" s="65">
        <v>650</v>
      </c>
      <c r="R185" s="56">
        <v>2033000</v>
      </c>
      <c r="S185" s="56">
        <v>39540</v>
      </c>
      <c r="T185" s="56">
        <v>46810</v>
      </c>
      <c r="U185" s="61">
        <v>40.64</v>
      </c>
      <c r="V185" s="62">
        <v>517.1</v>
      </c>
      <c r="W185" s="56">
        <v>133900</v>
      </c>
      <c r="X185" s="56">
        <v>6003</v>
      </c>
      <c r="Y185" s="56">
        <v>9486</v>
      </c>
      <c r="Z185" s="62">
        <v>10.43</v>
      </c>
      <c r="AA185" s="57">
        <v>257.89999999999998</v>
      </c>
      <c r="AB185" s="41">
        <v>24930</v>
      </c>
      <c r="AC185" s="63">
        <v>292450</v>
      </c>
      <c r="AD185" s="41">
        <v>1</v>
      </c>
      <c r="AE185" s="41">
        <v>1</v>
      </c>
      <c r="AF185" s="64" t="s">
        <v>1176</v>
      </c>
      <c r="AG185" s="41">
        <v>1</v>
      </c>
      <c r="AH185" s="41">
        <v>1</v>
      </c>
      <c r="AI185" s="63" t="s">
        <v>1176</v>
      </c>
      <c r="AJ185" s="41"/>
      <c r="AK185" s="98">
        <v>211</v>
      </c>
    </row>
    <row r="186" spans="1:37" s="67" customFormat="1" ht="13.5" customHeight="1">
      <c r="A186" s="54" t="s">
        <v>456</v>
      </c>
      <c r="B186" s="65">
        <v>222</v>
      </c>
      <c r="C186" s="41">
        <v>970</v>
      </c>
      <c r="D186" s="41">
        <v>300</v>
      </c>
      <c r="E186" s="57">
        <v>16</v>
      </c>
      <c r="F186" s="57">
        <v>21.1</v>
      </c>
      <c r="G186" s="41">
        <v>30</v>
      </c>
      <c r="H186" s="68">
        <v>282.8</v>
      </c>
      <c r="I186" s="41">
        <v>928</v>
      </c>
      <c r="J186" s="41">
        <v>868</v>
      </c>
      <c r="K186" s="41" t="s">
        <v>1227</v>
      </c>
      <c r="L186" s="56">
        <v>134</v>
      </c>
      <c r="M186" s="59">
        <v>194</v>
      </c>
      <c r="N186" s="61">
        <v>3.06</v>
      </c>
      <c r="O186" s="61">
        <v>13.77</v>
      </c>
      <c r="P186" s="54" t="s">
        <v>457</v>
      </c>
      <c r="Q186" s="65">
        <v>149</v>
      </c>
      <c r="R186" s="56">
        <v>407700</v>
      </c>
      <c r="S186" s="56">
        <v>8405</v>
      </c>
      <c r="T186" s="56">
        <v>9803</v>
      </c>
      <c r="U186" s="61">
        <v>37.97</v>
      </c>
      <c r="V186" s="62">
        <v>172.2</v>
      </c>
      <c r="W186" s="56">
        <v>9546</v>
      </c>
      <c r="X186" s="56">
        <v>636</v>
      </c>
      <c r="Y186" s="56">
        <v>1020</v>
      </c>
      <c r="Z186" s="62">
        <v>5.81</v>
      </c>
      <c r="AA186" s="61">
        <v>93.35</v>
      </c>
      <c r="AB186" s="41">
        <v>406</v>
      </c>
      <c r="AC186" s="63">
        <v>21370</v>
      </c>
      <c r="AD186" s="41">
        <v>1</v>
      </c>
      <c r="AE186" s="41">
        <v>1</v>
      </c>
      <c r="AF186" s="64" t="s">
        <v>1176</v>
      </c>
      <c r="AG186" s="41">
        <v>4</v>
      </c>
      <c r="AH186" s="41">
        <v>4</v>
      </c>
      <c r="AI186" s="63" t="s">
        <v>1176</v>
      </c>
      <c r="AJ186" s="41"/>
      <c r="AK186" s="98">
        <v>213</v>
      </c>
    </row>
    <row r="187" spans="1:37" s="67" customFormat="1" ht="13.5" customHeight="1">
      <c r="A187" s="54" t="s">
        <v>458</v>
      </c>
      <c r="B187" s="65">
        <v>249</v>
      </c>
      <c r="C187" s="41">
        <v>980</v>
      </c>
      <c r="D187" s="41">
        <v>300</v>
      </c>
      <c r="E187" s="57">
        <v>16.5</v>
      </c>
      <c r="F187" s="57">
        <v>26</v>
      </c>
      <c r="G187" s="41">
        <v>30</v>
      </c>
      <c r="H187" s="68">
        <v>316.8</v>
      </c>
      <c r="I187" s="41">
        <v>928</v>
      </c>
      <c r="J187" s="41">
        <v>868</v>
      </c>
      <c r="K187" s="41" t="s">
        <v>1227</v>
      </c>
      <c r="L187" s="56">
        <v>134</v>
      </c>
      <c r="M187" s="59">
        <v>194</v>
      </c>
      <c r="N187" s="61">
        <v>3.08</v>
      </c>
      <c r="O187" s="61">
        <v>12.37</v>
      </c>
      <c r="P187" s="54" t="s">
        <v>459</v>
      </c>
      <c r="Q187" s="65">
        <v>167</v>
      </c>
      <c r="R187" s="56">
        <v>481100</v>
      </c>
      <c r="S187" s="56">
        <v>9818</v>
      </c>
      <c r="T187" s="56">
        <v>11350</v>
      </c>
      <c r="U187" s="61">
        <v>38.97</v>
      </c>
      <c r="V187" s="62">
        <v>180.7</v>
      </c>
      <c r="W187" s="56">
        <v>11750</v>
      </c>
      <c r="X187" s="56">
        <v>784</v>
      </c>
      <c r="Y187" s="56">
        <v>1245</v>
      </c>
      <c r="Z187" s="62">
        <v>6.09</v>
      </c>
      <c r="AA187" s="57">
        <v>103.6</v>
      </c>
      <c r="AB187" s="41">
        <v>584.4</v>
      </c>
      <c r="AC187" s="63">
        <v>26620</v>
      </c>
      <c r="AD187" s="41">
        <v>1</v>
      </c>
      <c r="AE187" s="41">
        <v>1</v>
      </c>
      <c r="AF187" s="64">
        <v>2</v>
      </c>
      <c r="AG187" s="41">
        <v>4</v>
      </c>
      <c r="AH187" s="41">
        <v>4</v>
      </c>
      <c r="AI187" s="63">
        <v>4</v>
      </c>
      <c r="AJ187" s="41" t="s">
        <v>1221</v>
      </c>
      <c r="AK187" s="98">
        <v>214</v>
      </c>
    </row>
    <row r="188" spans="1:37" s="67" customFormat="1" ht="13.5" customHeight="1">
      <c r="A188" s="54" t="s">
        <v>460</v>
      </c>
      <c r="B188" s="65">
        <v>272</v>
      </c>
      <c r="C188" s="41">
        <v>990</v>
      </c>
      <c r="D188" s="41">
        <v>300</v>
      </c>
      <c r="E188" s="57">
        <v>16.5</v>
      </c>
      <c r="F188" s="57">
        <v>31</v>
      </c>
      <c r="G188" s="41">
        <v>30</v>
      </c>
      <c r="H188" s="68">
        <v>346.8</v>
      </c>
      <c r="I188" s="41">
        <v>928</v>
      </c>
      <c r="J188" s="41">
        <v>868</v>
      </c>
      <c r="K188" s="41" t="s">
        <v>1227</v>
      </c>
      <c r="L188" s="56">
        <v>134</v>
      </c>
      <c r="M188" s="59">
        <v>194</v>
      </c>
      <c r="N188" s="61">
        <v>3.1</v>
      </c>
      <c r="O188" s="61">
        <v>11.37</v>
      </c>
      <c r="P188" s="54" t="s">
        <v>461</v>
      </c>
      <c r="Q188" s="65">
        <v>183</v>
      </c>
      <c r="R188" s="56">
        <v>553800</v>
      </c>
      <c r="S188" s="56">
        <v>11190</v>
      </c>
      <c r="T188" s="56">
        <v>12820</v>
      </c>
      <c r="U188" s="61">
        <v>39.96</v>
      </c>
      <c r="V188" s="62">
        <v>184.6</v>
      </c>
      <c r="W188" s="56">
        <v>14000</v>
      </c>
      <c r="X188" s="56">
        <v>934</v>
      </c>
      <c r="Y188" s="56">
        <v>1470</v>
      </c>
      <c r="Z188" s="62">
        <v>6.35</v>
      </c>
      <c r="AA188" s="57">
        <v>113.6</v>
      </c>
      <c r="AB188" s="41">
        <v>822.4</v>
      </c>
      <c r="AC188" s="63">
        <v>32070</v>
      </c>
      <c r="AD188" s="41">
        <v>1</v>
      </c>
      <c r="AE188" s="41">
        <v>1</v>
      </c>
      <c r="AF188" s="64">
        <v>2</v>
      </c>
      <c r="AG188" s="41">
        <v>4</v>
      </c>
      <c r="AH188" s="41">
        <v>4</v>
      </c>
      <c r="AI188" s="63">
        <v>4</v>
      </c>
      <c r="AJ188" s="41" t="s">
        <v>1221</v>
      </c>
      <c r="AK188" s="98">
        <v>215</v>
      </c>
    </row>
    <row r="189" spans="1:37" s="67" customFormat="1" ht="13.5" customHeight="1">
      <c r="A189" s="54" t="s">
        <v>462</v>
      </c>
      <c r="B189" s="65">
        <v>314</v>
      </c>
      <c r="C189" s="41">
        <v>1000</v>
      </c>
      <c r="D189" s="41">
        <v>300</v>
      </c>
      <c r="E189" s="57">
        <v>19.100000000000001</v>
      </c>
      <c r="F189" s="57">
        <v>35.9</v>
      </c>
      <c r="G189" s="41">
        <v>30</v>
      </c>
      <c r="H189" s="68">
        <v>400.4</v>
      </c>
      <c r="I189" s="41">
        <v>928</v>
      </c>
      <c r="J189" s="41">
        <v>868</v>
      </c>
      <c r="K189" s="41" t="s">
        <v>1227</v>
      </c>
      <c r="L189" s="56">
        <v>136</v>
      </c>
      <c r="M189" s="59">
        <v>194</v>
      </c>
      <c r="N189" s="61">
        <v>3.11</v>
      </c>
      <c r="O189" s="61">
        <v>9.9</v>
      </c>
      <c r="P189" s="54" t="s">
        <v>463</v>
      </c>
      <c r="Q189" s="65">
        <v>211</v>
      </c>
      <c r="R189" s="56">
        <v>644200</v>
      </c>
      <c r="S189" s="56">
        <v>12880</v>
      </c>
      <c r="T189" s="56">
        <v>14850</v>
      </c>
      <c r="U189" s="61">
        <v>40.11</v>
      </c>
      <c r="V189" s="62">
        <v>213.4</v>
      </c>
      <c r="W189" s="56">
        <v>16230</v>
      </c>
      <c r="X189" s="56">
        <v>1082</v>
      </c>
      <c r="Y189" s="56">
        <v>1713</v>
      </c>
      <c r="Z189" s="62">
        <v>6.37</v>
      </c>
      <c r="AA189" s="57">
        <v>126</v>
      </c>
      <c r="AB189" s="41">
        <v>1252</v>
      </c>
      <c r="AC189" s="63">
        <v>37540</v>
      </c>
      <c r="AD189" s="41">
        <v>1</v>
      </c>
      <c r="AE189" s="41">
        <v>1</v>
      </c>
      <c r="AF189" s="64">
        <v>1</v>
      </c>
      <c r="AG189" s="41">
        <v>4</v>
      </c>
      <c r="AH189" s="41">
        <v>4</v>
      </c>
      <c r="AI189" s="63">
        <v>4</v>
      </c>
      <c r="AJ189" s="41" t="s">
        <v>1221</v>
      </c>
      <c r="AK189" s="98">
        <v>216</v>
      </c>
    </row>
    <row r="190" spans="1:37" s="67" customFormat="1" ht="13.5" customHeight="1">
      <c r="A190" s="54" t="s">
        <v>464</v>
      </c>
      <c r="B190" s="65">
        <v>350</v>
      </c>
      <c r="C190" s="41">
        <v>1008</v>
      </c>
      <c r="D190" s="41">
        <v>302</v>
      </c>
      <c r="E190" s="57">
        <v>21.1</v>
      </c>
      <c r="F190" s="57">
        <v>40</v>
      </c>
      <c r="G190" s="41">
        <v>30</v>
      </c>
      <c r="H190" s="68">
        <v>445.1</v>
      </c>
      <c r="I190" s="41">
        <v>928</v>
      </c>
      <c r="J190" s="41">
        <v>868</v>
      </c>
      <c r="K190" s="41" t="s">
        <v>1227</v>
      </c>
      <c r="L190" s="56">
        <v>140</v>
      </c>
      <c r="M190" s="59">
        <v>196</v>
      </c>
      <c r="N190" s="61">
        <v>3.13</v>
      </c>
      <c r="O190" s="61">
        <v>8.9600000000000009</v>
      </c>
      <c r="P190" s="54" t="s">
        <v>465</v>
      </c>
      <c r="Q190" s="65">
        <v>235</v>
      </c>
      <c r="R190" s="56">
        <v>723000</v>
      </c>
      <c r="S190" s="56">
        <v>14350</v>
      </c>
      <c r="T190" s="56">
        <v>16590</v>
      </c>
      <c r="U190" s="61">
        <v>40.299999999999997</v>
      </c>
      <c r="V190" s="62">
        <v>236</v>
      </c>
      <c r="W190" s="56">
        <v>18460</v>
      </c>
      <c r="X190" s="56">
        <v>1223</v>
      </c>
      <c r="Y190" s="56">
        <v>1941</v>
      </c>
      <c r="Z190" s="62">
        <v>6.44</v>
      </c>
      <c r="AA190" s="57">
        <v>136.19999999999999</v>
      </c>
      <c r="AB190" s="41">
        <v>1707</v>
      </c>
      <c r="AC190" s="63">
        <v>43020</v>
      </c>
      <c r="AD190" s="41">
        <v>1</v>
      </c>
      <c r="AE190" s="41">
        <v>1</v>
      </c>
      <c r="AF190" s="64">
        <v>1</v>
      </c>
      <c r="AG190" s="41">
        <v>3</v>
      </c>
      <c r="AH190" s="41">
        <v>4</v>
      </c>
      <c r="AI190" s="63">
        <v>4</v>
      </c>
      <c r="AJ190" s="41" t="s">
        <v>1221</v>
      </c>
      <c r="AK190" s="98">
        <v>217</v>
      </c>
    </row>
    <row r="191" spans="1:37" s="67" customFormat="1" ht="13.5" customHeight="1">
      <c r="A191" s="54" t="s">
        <v>466</v>
      </c>
      <c r="B191" s="65">
        <v>393</v>
      </c>
      <c r="C191" s="41">
        <v>1016</v>
      </c>
      <c r="D191" s="41">
        <v>303</v>
      </c>
      <c r="E191" s="57">
        <v>24.4</v>
      </c>
      <c r="F191" s="57">
        <v>43.9</v>
      </c>
      <c r="G191" s="41">
        <v>30</v>
      </c>
      <c r="H191" s="68">
        <v>500.2</v>
      </c>
      <c r="I191" s="41">
        <v>928</v>
      </c>
      <c r="J191" s="41">
        <v>868</v>
      </c>
      <c r="K191" s="41" t="s">
        <v>1227</v>
      </c>
      <c r="L191" s="56">
        <v>142</v>
      </c>
      <c r="M191" s="59">
        <v>198</v>
      </c>
      <c r="N191" s="61">
        <v>3.14</v>
      </c>
      <c r="O191" s="61">
        <v>8.01</v>
      </c>
      <c r="P191" s="54" t="s">
        <v>467</v>
      </c>
      <c r="Q191" s="65">
        <v>264</v>
      </c>
      <c r="R191" s="56">
        <v>807700</v>
      </c>
      <c r="S191" s="56">
        <v>15900</v>
      </c>
      <c r="T191" s="56">
        <v>18540</v>
      </c>
      <c r="U191" s="61">
        <v>40.18</v>
      </c>
      <c r="V191" s="62">
        <v>271.3</v>
      </c>
      <c r="W191" s="56">
        <v>20500</v>
      </c>
      <c r="X191" s="56">
        <v>1353</v>
      </c>
      <c r="Y191" s="56">
        <v>2168</v>
      </c>
      <c r="Z191" s="62">
        <v>6.4</v>
      </c>
      <c r="AA191" s="57">
        <v>147.30000000000001</v>
      </c>
      <c r="AB191" s="41">
        <v>2332</v>
      </c>
      <c r="AC191" s="63">
        <v>48080</v>
      </c>
      <c r="AD191" s="41">
        <v>1</v>
      </c>
      <c r="AE191" s="41">
        <v>1</v>
      </c>
      <c r="AF191" s="64">
        <v>1</v>
      </c>
      <c r="AG191" s="41">
        <v>2</v>
      </c>
      <c r="AH191" s="41">
        <v>4</v>
      </c>
      <c r="AI191" s="63">
        <v>4</v>
      </c>
      <c r="AJ191" s="41" t="s">
        <v>1221</v>
      </c>
      <c r="AK191" s="98">
        <v>218</v>
      </c>
    </row>
    <row r="192" spans="1:37" s="67" customFormat="1" ht="13.5" customHeight="1">
      <c r="A192" s="54" t="s">
        <v>468</v>
      </c>
      <c r="B192" s="65">
        <v>415</v>
      </c>
      <c r="C192" s="41">
        <v>1020</v>
      </c>
      <c r="D192" s="41">
        <v>304</v>
      </c>
      <c r="E192" s="57">
        <v>26</v>
      </c>
      <c r="F192" s="57">
        <v>46</v>
      </c>
      <c r="G192" s="41">
        <v>30</v>
      </c>
      <c r="H192" s="68">
        <v>528.70000000000005</v>
      </c>
      <c r="I192" s="41">
        <v>928</v>
      </c>
      <c r="J192" s="41">
        <v>868</v>
      </c>
      <c r="K192" s="41" t="s">
        <v>1227</v>
      </c>
      <c r="L192" s="56">
        <v>144</v>
      </c>
      <c r="M192" s="59">
        <v>198</v>
      </c>
      <c r="N192" s="61">
        <v>3.15</v>
      </c>
      <c r="O192" s="61">
        <v>7.6</v>
      </c>
      <c r="P192" s="54" t="s">
        <v>469</v>
      </c>
      <c r="Q192" s="65">
        <v>278</v>
      </c>
      <c r="R192" s="56">
        <v>853100</v>
      </c>
      <c r="S192" s="56">
        <v>16728</v>
      </c>
      <c r="T192" s="56">
        <v>19571</v>
      </c>
      <c r="U192" s="61">
        <v>40.17</v>
      </c>
      <c r="V192" s="62">
        <v>288.60000000000002</v>
      </c>
      <c r="W192" s="56">
        <v>21710</v>
      </c>
      <c r="X192" s="56">
        <v>1428</v>
      </c>
      <c r="Y192" s="56">
        <v>2298</v>
      </c>
      <c r="Z192" s="62">
        <v>6.41</v>
      </c>
      <c r="AA192" s="57">
        <v>153.1</v>
      </c>
      <c r="AB192" s="41">
        <v>2713</v>
      </c>
      <c r="AC192" s="63">
        <v>51080</v>
      </c>
      <c r="AD192" s="41">
        <v>1</v>
      </c>
      <c r="AE192" s="41">
        <v>1</v>
      </c>
      <c r="AF192" s="64">
        <v>1</v>
      </c>
      <c r="AG192" s="41">
        <v>2</v>
      </c>
      <c r="AH192" s="41">
        <v>3</v>
      </c>
      <c r="AI192" s="63">
        <v>4</v>
      </c>
      <c r="AJ192" s="41" t="s">
        <v>1221</v>
      </c>
      <c r="AK192" s="98">
        <v>219</v>
      </c>
    </row>
    <row r="193" spans="1:37" s="67" customFormat="1" ht="13.5" customHeight="1">
      <c r="A193" s="54" t="s">
        <v>470</v>
      </c>
      <c r="B193" s="65">
        <v>494</v>
      </c>
      <c r="C193" s="41">
        <v>1036</v>
      </c>
      <c r="D193" s="41">
        <v>309</v>
      </c>
      <c r="E193" s="57">
        <v>31</v>
      </c>
      <c r="F193" s="57">
        <v>54</v>
      </c>
      <c r="G193" s="41">
        <v>30</v>
      </c>
      <c r="H193" s="68">
        <v>629.1</v>
      </c>
      <c r="I193" s="41">
        <v>928</v>
      </c>
      <c r="J193" s="41">
        <v>868</v>
      </c>
      <c r="K193" s="41" t="s">
        <v>1227</v>
      </c>
      <c r="L193" s="56">
        <v>148</v>
      </c>
      <c r="M193" s="59">
        <v>204</v>
      </c>
      <c r="N193" s="61">
        <v>3.19</v>
      </c>
      <c r="O193" s="61">
        <v>6.47</v>
      </c>
      <c r="P193" s="54" t="s">
        <v>471</v>
      </c>
      <c r="Q193" s="65">
        <v>331</v>
      </c>
      <c r="R193" s="56">
        <v>1028000</v>
      </c>
      <c r="S193" s="56">
        <v>19845</v>
      </c>
      <c r="T193" s="56">
        <v>23413</v>
      </c>
      <c r="U193" s="61">
        <v>40.42</v>
      </c>
      <c r="V193" s="62">
        <v>344.5</v>
      </c>
      <c r="W193" s="56">
        <v>26820</v>
      </c>
      <c r="X193" s="56">
        <v>1736</v>
      </c>
      <c r="Y193" s="56">
        <v>2818</v>
      </c>
      <c r="Z193" s="62">
        <v>6.53</v>
      </c>
      <c r="AA193" s="57">
        <v>174.1</v>
      </c>
      <c r="AB193" s="41">
        <v>4433</v>
      </c>
      <c r="AC193" s="63">
        <v>64010</v>
      </c>
      <c r="AD193" s="41">
        <v>1</v>
      </c>
      <c r="AE193" s="41">
        <v>1</v>
      </c>
      <c r="AF193" s="64">
        <v>1</v>
      </c>
      <c r="AG193" s="41">
        <v>1</v>
      </c>
      <c r="AH193" s="41">
        <v>2</v>
      </c>
      <c r="AI193" s="63">
        <v>3</v>
      </c>
      <c r="AJ193" s="41" t="s">
        <v>1221</v>
      </c>
      <c r="AK193" s="98">
        <v>220</v>
      </c>
    </row>
    <row r="194" spans="1:37" s="67" customFormat="1" ht="13.5" customHeight="1">
      <c r="A194" s="54" t="s">
        <v>472</v>
      </c>
      <c r="B194" s="65">
        <v>584</v>
      </c>
      <c r="C194" s="41">
        <v>1056</v>
      </c>
      <c r="D194" s="41">
        <v>314</v>
      </c>
      <c r="E194" s="57">
        <v>36</v>
      </c>
      <c r="F194" s="57">
        <v>64</v>
      </c>
      <c r="G194" s="41">
        <v>30</v>
      </c>
      <c r="H194" s="68">
        <v>743.7</v>
      </c>
      <c r="I194" s="41">
        <v>928</v>
      </c>
      <c r="J194" s="41">
        <v>868</v>
      </c>
      <c r="K194" s="41" t="s">
        <v>1227</v>
      </c>
      <c r="L194" s="56">
        <v>154</v>
      </c>
      <c r="M194" s="59">
        <v>208</v>
      </c>
      <c r="N194" s="61">
        <v>3.24</v>
      </c>
      <c r="O194" s="61">
        <v>5.56</v>
      </c>
      <c r="P194" s="54" t="s">
        <v>473</v>
      </c>
      <c r="Q194" s="65">
        <v>392</v>
      </c>
      <c r="R194" s="56">
        <v>1246100</v>
      </c>
      <c r="S194" s="56">
        <v>23600</v>
      </c>
      <c r="T194" s="56">
        <v>28039</v>
      </c>
      <c r="U194" s="61">
        <v>40.93</v>
      </c>
      <c r="V194" s="62">
        <v>403.2</v>
      </c>
      <c r="W194" s="56">
        <v>33430</v>
      </c>
      <c r="X194" s="56">
        <v>2130</v>
      </c>
      <c r="Y194" s="56">
        <v>3475</v>
      </c>
      <c r="Z194" s="62">
        <v>6.7</v>
      </c>
      <c r="AA194" s="57">
        <v>199.1</v>
      </c>
      <c r="AB194" s="41">
        <v>7230</v>
      </c>
      <c r="AC194" s="63">
        <v>81240</v>
      </c>
      <c r="AD194" s="41">
        <v>1</v>
      </c>
      <c r="AE194" s="41">
        <v>1</v>
      </c>
      <c r="AF194" s="64">
        <v>1</v>
      </c>
      <c r="AG194" s="41">
        <v>1</v>
      </c>
      <c r="AH194" s="41">
        <v>1</v>
      </c>
      <c r="AI194" s="63">
        <v>2</v>
      </c>
      <c r="AJ194" s="41" t="s">
        <v>1221</v>
      </c>
      <c r="AK194" s="98">
        <v>221</v>
      </c>
    </row>
    <row r="195" spans="1:37" s="67" customFormat="1" ht="13.5" customHeight="1">
      <c r="A195" s="54" t="s">
        <v>474</v>
      </c>
      <c r="B195" s="65">
        <v>296</v>
      </c>
      <c r="C195" s="41">
        <v>982</v>
      </c>
      <c r="D195" s="41">
        <v>400</v>
      </c>
      <c r="E195" s="57">
        <v>16.5</v>
      </c>
      <c r="F195" s="57">
        <v>27.1</v>
      </c>
      <c r="G195" s="41">
        <v>30</v>
      </c>
      <c r="H195" s="68">
        <v>376.8</v>
      </c>
      <c r="I195" s="41">
        <v>928</v>
      </c>
      <c r="J195" s="41">
        <v>868</v>
      </c>
      <c r="K195" s="41" t="s">
        <v>1227</v>
      </c>
      <c r="L195" s="56">
        <v>134</v>
      </c>
      <c r="M195" s="59">
        <v>294</v>
      </c>
      <c r="N195" s="61">
        <v>3.48</v>
      </c>
      <c r="O195" s="61">
        <v>11.76</v>
      </c>
      <c r="P195" s="54" t="s">
        <v>475</v>
      </c>
      <c r="Q195" s="65">
        <v>199</v>
      </c>
      <c r="R195" s="56">
        <v>618700</v>
      </c>
      <c r="S195" s="56">
        <v>12600</v>
      </c>
      <c r="T195" s="56">
        <v>14220</v>
      </c>
      <c r="U195" s="61">
        <v>40.520000000000003</v>
      </c>
      <c r="V195" s="62">
        <v>181.5</v>
      </c>
      <c r="W195" s="56">
        <v>28850</v>
      </c>
      <c r="X195" s="56">
        <v>1443</v>
      </c>
      <c r="Y195" s="56">
        <v>2235</v>
      </c>
      <c r="Z195" s="62">
        <v>8.75</v>
      </c>
      <c r="AA195" s="57">
        <v>105.6</v>
      </c>
      <c r="AB195" s="41">
        <v>762.6</v>
      </c>
      <c r="AC195" s="63">
        <v>65900</v>
      </c>
      <c r="AD195" s="41">
        <v>1</v>
      </c>
      <c r="AE195" s="41">
        <v>1</v>
      </c>
      <c r="AF195" s="64">
        <v>2</v>
      </c>
      <c r="AG195" s="41">
        <v>4</v>
      </c>
      <c r="AH195" s="41">
        <v>4</v>
      </c>
      <c r="AI195" s="63">
        <v>4</v>
      </c>
      <c r="AJ195" s="41" t="s">
        <v>1221</v>
      </c>
      <c r="AK195" s="98">
        <v>223</v>
      </c>
    </row>
    <row r="196" spans="1:37" s="67" customFormat="1" ht="13.5" customHeight="1">
      <c r="A196" s="54" t="s">
        <v>476</v>
      </c>
      <c r="B196" s="65">
        <v>321</v>
      </c>
      <c r="C196" s="41">
        <v>990</v>
      </c>
      <c r="D196" s="41">
        <v>400</v>
      </c>
      <c r="E196" s="57">
        <v>16.5</v>
      </c>
      <c r="F196" s="57">
        <v>31</v>
      </c>
      <c r="G196" s="41">
        <v>30</v>
      </c>
      <c r="H196" s="68">
        <v>408.8</v>
      </c>
      <c r="I196" s="41">
        <v>928</v>
      </c>
      <c r="J196" s="41">
        <v>868</v>
      </c>
      <c r="K196" s="41" t="s">
        <v>1227</v>
      </c>
      <c r="L196" s="56">
        <v>134</v>
      </c>
      <c r="M196" s="59">
        <v>294</v>
      </c>
      <c r="N196" s="61">
        <v>3.5</v>
      </c>
      <c r="O196" s="61">
        <v>10.89</v>
      </c>
      <c r="P196" s="54" t="s">
        <v>477</v>
      </c>
      <c r="Q196" s="65">
        <v>215</v>
      </c>
      <c r="R196" s="56">
        <v>696400</v>
      </c>
      <c r="S196" s="56">
        <v>14070</v>
      </c>
      <c r="T196" s="56">
        <v>15800</v>
      </c>
      <c r="U196" s="61">
        <v>41.27</v>
      </c>
      <c r="V196" s="62">
        <v>184.6</v>
      </c>
      <c r="W196" s="56">
        <v>33120</v>
      </c>
      <c r="X196" s="56">
        <v>1656</v>
      </c>
      <c r="Y196" s="56">
        <v>2555</v>
      </c>
      <c r="Z196" s="62">
        <v>9</v>
      </c>
      <c r="AA196" s="57">
        <v>113.6</v>
      </c>
      <c r="AB196" s="41">
        <v>1021</v>
      </c>
      <c r="AC196" s="63">
        <v>76030</v>
      </c>
      <c r="AD196" s="41">
        <v>1</v>
      </c>
      <c r="AE196" s="41">
        <v>1</v>
      </c>
      <c r="AF196" s="64">
        <v>2</v>
      </c>
      <c r="AG196" s="41">
        <v>4</v>
      </c>
      <c r="AH196" s="41">
        <v>4</v>
      </c>
      <c r="AI196" s="63">
        <v>4</v>
      </c>
      <c r="AJ196" s="41" t="s">
        <v>1221</v>
      </c>
      <c r="AK196" s="98">
        <v>224</v>
      </c>
    </row>
    <row r="197" spans="1:37" s="67" customFormat="1" ht="13.5" customHeight="1">
      <c r="A197" s="54" t="s">
        <v>478</v>
      </c>
      <c r="B197" s="65">
        <v>371</v>
      </c>
      <c r="C197" s="41">
        <v>1000</v>
      </c>
      <c r="D197" s="41">
        <v>400</v>
      </c>
      <c r="E197" s="57">
        <v>19</v>
      </c>
      <c r="F197" s="57">
        <v>36.1</v>
      </c>
      <c r="G197" s="41">
        <v>30</v>
      </c>
      <c r="H197" s="68">
        <v>472</v>
      </c>
      <c r="I197" s="41">
        <v>928</v>
      </c>
      <c r="J197" s="41">
        <v>868</v>
      </c>
      <c r="K197" s="41" t="s">
        <v>1227</v>
      </c>
      <c r="L197" s="56">
        <v>136</v>
      </c>
      <c r="M197" s="59">
        <v>294</v>
      </c>
      <c r="N197" s="61">
        <v>3.51</v>
      </c>
      <c r="O197" s="61">
        <v>9.4700000000000006</v>
      </c>
      <c r="P197" s="54" t="s">
        <v>479</v>
      </c>
      <c r="Q197" s="65">
        <v>249</v>
      </c>
      <c r="R197" s="56">
        <v>812100</v>
      </c>
      <c r="S197" s="56">
        <v>16240</v>
      </c>
      <c r="T197" s="56">
        <v>18330</v>
      </c>
      <c r="U197" s="61">
        <v>41.48</v>
      </c>
      <c r="V197" s="62">
        <v>212.5</v>
      </c>
      <c r="W197" s="56">
        <v>38480</v>
      </c>
      <c r="X197" s="56">
        <v>1924</v>
      </c>
      <c r="Y197" s="56">
        <v>2976</v>
      </c>
      <c r="Z197" s="62">
        <v>9.0299999999999994</v>
      </c>
      <c r="AA197" s="57">
        <v>126.1</v>
      </c>
      <c r="AB197" s="41">
        <v>1575</v>
      </c>
      <c r="AC197" s="63">
        <v>89440</v>
      </c>
      <c r="AD197" s="41">
        <v>1</v>
      </c>
      <c r="AE197" s="41">
        <v>1</v>
      </c>
      <c r="AF197" s="64">
        <v>1</v>
      </c>
      <c r="AG197" s="41">
        <v>4</v>
      </c>
      <c r="AH197" s="41">
        <v>4</v>
      </c>
      <c r="AI197" s="63">
        <v>4</v>
      </c>
      <c r="AJ197" s="41" t="s">
        <v>1221</v>
      </c>
      <c r="AK197" s="98">
        <v>225</v>
      </c>
    </row>
    <row r="198" spans="1:37" s="67" customFormat="1" ht="13.5" customHeight="1">
      <c r="A198" s="54" t="s">
        <v>480</v>
      </c>
      <c r="B198" s="65">
        <v>412</v>
      </c>
      <c r="C198" s="41">
        <v>1008</v>
      </c>
      <c r="D198" s="41">
        <v>402</v>
      </c>
      <c r="E198" s="57">
        <v>21.1</v>
      </c>
      <c r="F198" s="57">
        <v>40</v>
      </c>
      <c r="G198" s="41">
        <v>30</v>
      </c>
      <c r="H198" s="68">
        <v>524.20000000000005</v>
      </c>
      <c r="I198" s="41">
        <v>928</v>
      </c>
      <c r="J198" s="41">
        <v>868</v>
      </c>
      <c r="K198" s="41" t="s">
        <v>1227</v>
      </c>
      <c r="L198" s="56">
        <v>140</v>
      </c>
      <c r="M198" s="59">
        <v>296</v>
      </c>
      <c r="N198" s="61">
        <v>3.53</v>
      </c>
      <c r="O198" s="61">
        <v>8.58</v>
      </c>
      <c r="P198" s="54" t="s">
        <v>481</v>
      </c>
      <c r="Q198" s="65">
        <v>277</v>
      </c>
      <c r="R198" s="56">
        <v>909800</v>
      </c>
      <c r="S198" s="56">
        <v>18050</v>
      </c>
      <c r="T198" s="56">
        <v>20440</v>
      </c>
      <c r="U198" s="61">
        <v>41.66</v>
      </c>
      <c r="V198" s="62">
        <v>235</v>
      </c>
      <c r="W198" s="56">
        <v>43410</v>
      </c>
      <c r="X198" s="56">
        <v>2160</v>
      </c>
      <c r="Y198" s="56">
        <v>3348</v>
      </c>
      <c r="Z198" s="62">
        <v>9.1</v>
      </c>
      <c r="AA198" s="57">
        <v>136.1</v>
      </c>
      <c r="AB198" s="41">
        <v>2134</v>
      </c>
      <c r="AC198" s="63">
        <v>101460</v>
      </c>
      <c r="AD198" s="41">
        <v>1</v>
      </c>
      <c r="AE198" s="41">
        <v>1</v>
      </c>
      <c r="AF198" s="64">
        <v>1</v>
      </c>
      <c r="AG198" s="41">
        <v>3</v>
      </c>
      <c r="AH198" s="41">
        <v>4</v>
      </c>
      <c r="AI198" s="63">
        <v>4</v>
      </c>
      <c r="AJ198" s="41" t="s">
        <v>1221</v>
      </c>
      <c r="AK198" s="98">
        <v>226</v>
      </c>
    </row>
    <row r="199" spans="1:37" s="67" customFormat="1" ht="13.5" customHeight="1">
      <c r="A199" s="54" t="s">
        <v>482</v>
      </c>
      <c r="B199" s="65">
        <v>443</v>
      </c>
      <c r="C199" s="41">
        <v>1012</v>
      </c>
      <c r="D199" s="41">
        <v>402</v>
      </c>
      <c r="E199" s="57">
        <v>23.6</v>
      </c>
      <c r="F199" s="57">
        <v>41.9</v>
      </c>
      <c r="G199" s="41">
        <v>30</v>
      </c>
      <c r="H199" s="68">
        <v>563.70000000000005</v>
      </c>
      <c r="I199" s="41">
        <v>928.2</v>
      </c>
      <c r="J199" s="41">
        <v>868.2</v>
      </c>
      <c r="K199" s="41" t="s">
        <v>1227</v>
      </c>
      <c r="L199" s="56">
        <v>142</v>
      </c>
      <c r="M199" s="59">
        <v>296</v>
      </c>
      <c r="N199" s="61">
        <v>3.53</v>
      </c>
      <c r="O199" s="61">
        <v>7.99</v>
      </c>
      <c r="P199" s="54" t="s">
        <v>483</v>
      </c>
      <c r="Q199" s="65">
        <v>297</v>
      </c>
      <c r="R199" s="56">
        <v>966510</v>
      </c>
      <c r="S199" s="56">
        <v>19101</v>
      </c>
      <c r="T199" s="56">
        <v>21777</v>
      </c>
      <c r="U199" s="61">
        <v>41.41</v>
      </c>
      <c r="V199" s="62">
        <v>261.8</v>
      </c>
      <c r="W199" s="56">
        <v>45500</v>
      </c>
      <c r="X199" s="56">
        <v>2264</v>
      </c>
      <c r="Y199" s="56">
        <v>3529</v>
      </c>
      <c r="Z199" s="62">
        <v>8.98</v>
      </c>
      <c r="AA199" s="57">
        <v>142.5</v>
      </c>
      <c r="AB199" s="41">
        <v>2545</v>
      </c>
      <c r="AC199" s="63">
        <v>106740</v>
      </c>
      <c r="AD199" s="41">
        <v>1</v>
      </c>
      <c r="AE199" s="41">
        <v>1</v>
      </c>
      <c r="AF199" s="64">
        <v>1</v>
      </c>
      <c r="AG199" s="41">
        <v>2</v>
      </c>
      <c r="AH199" s="41">
        <v>4</v>
      </c>
      <c r="AI199" s="63">
        <v>4</v>
      </c>
      <c r="AJ199" s="41" t="s">
        <v>1221</v>
      </c>
      <c r="AK199" s="98">
        <v>227</v>
      </c>
    </row>
    <row r="200" spans="1:37" s="67" customFormat="1" ht="13.5" customHeight="1">
      <c r="A200" s="54" t="s">
        <v>484</v>
      </c>
      <c r="B200" s="65">
        <v>483</v>
      </c>
      <c r="C200" s="41">
        <v>1020</v>
      </c>
      <c r="D200" s="41">
        <v>404</v>
      </c>
      <c r="E200" s="57">
        <v>25.4</v>
      </c>
      <c r="F200" s="57">
        <v>46</v>
      </c>
      <c r="G200" s="41">
        <v>30</v>
      </c>
      <c r="H200" s="68">
        <v>615.1</v>
      </c>
      <c r="I200" s="41">
        <v>928</v>
      </c>
      <c r="J200" s="41">
        <v>868</v>
      </c>
      <c r="K200" s="41" t="s">
        <v>1227</v>
      </c>
      <c r="L200" s="56">
        <v>144</v>
      </c>
      <c r="M200" s="59">
        <v>298</v>
      </c>
      <c r="N200" s="61">
        <v>3.55</v>
      </c>
      <c r="O200" s="61">
        <v>7.36</v>
      </c>
      <c r="P200" s="54" t="s">
        <v>485</v>
      </c>
      <c r="Q200" s="65">
        <v>324</v>
      </c>
      <c r="R200" s="56">
        <v>1067480</v>
      </c>
      <c r="S200" s="56">
        <v>20931</v>
      </c>
      <c r="T200" s="56">
        <v>23923</v>
      </c>
      <c r="U200" s="61">
        <v>41.66</v>
      </c>
      <c r="V200" s="62">
        <v>282.7</v>
      </c>
      <c r="W200" s="56">
        <v>50710</v>
      </c>
      <c r="X200" s="56">
        <v>2510</v>
      </c>
      <c r="Y200" s="56">
        <v>3919</v>
      </c>
      <c r="Z200" s="62">
        <v>9.08</v>
      </c>
      <c r="AA200" s="57">
        <v>152.5</v>
      </c>
      <c r="AB200" s="41">
        <v>3311</v>
      </c>
      <c r="AC200" s="63">
        <v>119900</v>
      </c>
      <c r="AD200" s="41">
        <v>1</v>
      </c>
      <c r="AE200" s="41">
        <v>1</v>
      </c>
      <c r="AF200" s="64">
        <v>1</v>
      </c>
      <c r="AG200" s="41">
        <v>2</v>
      </c>
      <c r="AH200" s="41">
        <v>4</v>
      </c>
      <c r="AI200" s="63">
        <v>4</v>
      </c>
      <c r="AJ200" s="41" t="s">
        <v>1221</v>
      </c>
      <c r="AK200" s="98">
        <v>228</v>
      </c>
    </row>
    <row r="201" spans="1:37" s="67" customFormat="1" ht="13.5" customHeight="1">
      <c r="A201" s="54" t="s">
        <v>486</v>
      </c>
      <c r="B201" s="65">
        <v>539</v>
      </c>
      <c r="C201" s="41">
        <v>1030</v>
      </c>
      <c r="D201" s="41">
        <v>407</v>
      </c>
      <c r="E201" s="57">
        <v>28.4</v>
      </c>
      <c r="F201" s="57">
        <v>51.1</v>
      </c>
      <c r="G201" s="41">
        <v>30</v>
      </c>
      <c r="H201" s="68">
        <v>687.2</v>
      </c>
      <c r="I201" s="41">
        <v>927.8</v>
      </c>
      <c r="J201" s="41">
        <v>867.8</v>
      </c>
      <c r="K201" s="41" t="s">
        <v>1227</v>
      </c>
      <c r="L201" s="56">
        <v>146</v>
      </c>
      <c r="M201" s="59">
        <v>302</v>
      </c>
      <c r="N201" s="61">
        <v>3.58</v>
      </c>
      <c r="O201" s="61">
        <v>6.64</v>
      </c>
      <c r="P201" s="54" t="s">
        <v>487</v>
      </c>
      <c r="Q201" s="65">
        <v>362</v>
      </c>
      <c r="R201" s="56">
        <v>1202540</v>
      </c>
      <c r="S201" s="56">
        <v>23350</v>
      </c>
      <c r="T201" s="56">
        <v>26824</v>
      </c>
      <c r="U201" s="61">
        <v>41.83</v>
      </c>
      <c r="V201" s="62">
        <v>316.39999999999998</v>
      </c>
      <c r="W201" s="56">
        <v>57630</v>
      </c>
      <c r="X201" s="56">
        <v>2832</v>
      </c>
      <c r="Y201" s="56">
        <v>4436</v>
      </c>
      <c r="Z201" s="62">
        <v>9.16</v>
      </c>
      <c r="AA201" s="57">
        <v>165.7</v>
      </c>
      <c r="AB201" s="41">
        <v>4546</v>
      </c>
      <c r="AC201" s="63">
        <v>137550</v>
      </c>
      <c r="AD201" s="41">
        <v>1</v>
      </c>
      <c r="AE201" s="41">
        <v>1</v>
      </c>
      <c r="AF201" s="64">
        <v>1</v>
      </c>
      <c r="AG201" s="41">
        <v>1</v>
      </c>
      <c r="AH201" s="41">
        <v>2</v>
      </c>
      <c r="AI201" s="63">
        <v>4</v>
      </c>
      <c r="AJ201" s="41" t="s">
        <v>1221</v>
      </c>
      <c r="AK201" s="98">
        <v>229</v>
      </c>
    </row>
    <row r="202" spans="1:37" s="67" customFormat="1" ht="13.5" customHeight="1">
      <c r="A202" s="54" t="s">
        <v>488</v>
      </c>
      <c r="B202" s="65">
        <v>591</v>
      </c>
      <c r="C202" s="41">
        <v>1040</v>
      </c>
      <c r="D202" s="41">
        <v>409</v>
      </c>
      <c r="E202" s="57">
        <v>31</v>
      </c>
      <c r="F202" s="57">
        <v>55.9</v>
      </c>
      <c r="G202" s="41">
        <v>30</v>
      </c>
      <c r="H202" s="68">
        <v>752.7</v>
      </c>
      <c r="I202" s="41">
        <v>928.2</v>
      </c>
      <c r="J202" s="41">
        <v>868.2</v>
      </c>
      <c r="K202" s="41" t="s">
        <v>1227</v>
      </c>
      <c r="L202" s="56">
        <v>148</v>
      </c>
      <c r="M202" s="59">
        <v>304</v>
      </c>
      <c r="N202" s="61">
        <v>3.6</v>
      </c>
      <c r="O202" s="61">
        <v>6.1</v>
      </c>
      <c r="P202" s="54" t="s">
        <v>489</v>
      </c>
      <c r="Q202" s="65">
        <v>397</v>
      </c>
      <c r="R202" s="56">
        <v>1331040</v>
      </c>
      <c r="S202" s="56">
        <v>25597</v>
      </c>
      <c r="T202" s="56">
        <v>29530</v>
      </c>
      <c r="U202" s="61">
        <v>42.05</v>
      </c>
      <c r="V202" s="62">
        <v>346.3</v>
      </c>
      <c r="W202" s="56">
        <v>64010</v>
      </c>
      <c r="X202" s="56">
        <v>3130</v>
      </c>
      <c r="Y202" s="56">
        <v>4916</v>
      </c>
      <c r="Z202" s="62">
        <v>9.2200000000000006</v>
      </c>
      <c r="AA202" s="57">
        <v>177.9</v>
      </c>
      <c r="AB202" s="41">
        <v>5927</v>
      </c>
      <c r="AC202" s="63">
        <v>154330</v>
      </c>
      <c r="AD202" s="41">
        <v>1</v>
      </c>
      <c r="AE202" s="41">
        <v>1</v>
      </c>
      <c r="AF202" s="64">
        <v>1</v>
      </c>
      <c r="AG202" s="41">
        <v>1</v>
      </c>
      <c r="AH202" s="41">
        <v>2</v>
      </c>
      <c r="AI202" s="63">
        <v>3</v>
      </c>
      <c r="AJ202" s="41" t="s">
        <v>1221</v>
      </c>
      <c r="AK202" s="98">
        <v>230</v>
      </c>
    </row>
    <row r="203" spans="1:37" s="67" customFormat="1" ht="13.5" customHeight="1">
      <c r="A203" s="54" t="s">
        <v>490</v>
      </c>
      <c r="B203" s="65">
        <v>642</v>
      </c>
      <c r="C203" s="41">
        <v>1048</v>
      </c>
      <c r="D203" s="41">
        <v>412</v>
      </c>
      <c r="E203" s="57">
        <v>34</v>
      </c>
      <c r="F203" s="57">
        <v>60</v>
      </c>
      <c r="G203" s="41">
        <v>30</v>
      </c>
      <c r="H203" s="68">
        <v>817.6</v>
      </c>
      <c r="I203" s="41">
        <v>928</v>
      </c>
      <c r="J203" s="41">
        <v>868</v>
      </c>
      <c r="K203" s="41" t="s">
        <v>1227</v>
      </c>
      <c r="L203" s="56">
        <v>154</v>
      </c>
      <c r="M203" s="59">
        <v>300</v>
      </c>
      <c r="N203" s="61">
        <v>3.62</v>
      </c>
      <c r="O203" s="61">
        <v>5.65</v>
      </c>
      <c r="P203" s="54" t="s">
        <v>491</v>
      </c>
      <c r="Q203" s="65">
        <v>431</v>
      </c>
      <c r="R203" s="56">
        <v>1450590</v>
      </c>
      <c r="S203" s="56">
        <v>27683</v>
      </c>
      <c r="T203" s="56">
        <v>32097</v>
      </c>
      <c r="U203" s="61">
        <v>42.12</v>
      </c>
      <c r="V203" s="62">
        <v>379.6</v>
      </c>
      <c r="W203" s="56">
        <v>70280</v>
      </c>
      <c r="X203" s="56">
        <v>3412</v>
      </c>
      <c r="Y203" s="56">
        <v>5379</v>
      </c>
      <c r="Z203" s="62">
        <v>9.27</v>
      </c>
      <c r="AA203" s="57">
        <v>189.1</v>
      </c>
      <c r="AB203" s="41">
        <v>7440</v>
      </c>
      <c r="AC203" s="63">
        <v>170670</v>
      </c>
      <c r="AD203" s="41">
        <v>1</v>
      </c>
      <c r="AE203" s="41">
        <v>1</v>
      </c>
      <c r="AF203" s="64">
        <v>1</v>
      </c>
      <c r="AG203" s="41">
        <v>1</v>
      </c>
      <c r="AH203" s="41">
        <v>1</v>
      </c>
      <c r="AI203" s="63">
        <v>2</v>
      </c>
      <c r="AJ203" s="41" t="s">
        <v>1221</v>
      </c>
      <c r="AK203" s="98">
        <v>231</v>
      </c>
    </row>
    <row r="204" spans="1:37" s="67" customFormat="1" ht="13.5" customHeight="1">
      <c r="A204" s="54" t="s">
        <v>492</v>
      </c>
      <c r="B204" s="65">
        <v>748</v>
      </c>
      <c r="C204" s="41">
        <v>1068</v>
      </c>
      <c r="D204" s="41">
        <v>417</v>
      </c>
      <c r="E204" s="57">
        <v>39</v>
      </c>
      <c r="F204" s="57">
        <v>70</v>
      </c>
      <c r="G204" s="41">
        <v>30</v>
      </c>
      <c r="H204" s="68">
        <v>953.4</v>
      </c>
      <c r="I204" s="41">
        <v>928</v>
      </c>
      <c r="J204" s="41">
        <v>868</v>
      </c>
      <c r="K204" s="41" t="s">
        <v>1227</v>
      </c>
      <c r="L204" s="56">
        <v>160</v>
      </c>
      <c r="M204" s="59">
        <v>306</v>
      </c>
      <c r="N204" s="61">
        <v>3.67</v>
      </c>
      <c r="O204" s="61">
        <v>4.91</v>
      </c>
      <c r="P204" s="54" t="s">
        <v>493</v>
      </c>
      <c r="Q204" s="65">
        <v>503</v>
      </c>
      <c r="R204" s="56">
        <v>1731940</v>
      </c>
      <c r="S204" s="56">
        <v>32433</v>
      </c>
      <c r="T204" s="56">
        <v>37881</v>
      </c>
      <c r="U204" s="61">
        <v>42.62</v>
      </c>
      <c r="V204" s="62">
        <v>438.9</v>
      </c>
      <c r="W204" s="56">
        <v>85110</v>
      </c>
      <c r="X204" s="56">
        <v>4082</v>
      </c>
      <c r="Y204" s="56">
        <v>6459</v>
      </c>
      <c r="Z204" s="62">
        <v>9.4499999999999993</v>
      </c>
      <c r="AA204" s="57">
        <v>214.1</v>
      </c>
      <c r="AB204" s="41">
        <v>11670</v>
      </c>
      <c r="AC204" s="63">
        <v>210650</v>
      </c>
      <c r="AD204" s="41">
        <v>1</v>
      </c>
      <c r="AE204" s="41">
        <v>1</v>
      </c>
      <c r="AF204" s="64">
        <v>1</v>
      </c>
      <c r="AG204" s="41">
        <v>1</v>
      </c>
      <c r="AH204" s="41">
        <v>1</v>
      </c>
      <c r="AI204" s="63">
        <v>1</v>
      </c>
      <c r="AJ204" s="41" t="s">
        <v>1221</v>
      </c>
      <c r="AK204" s="98">
        <v>232</v>
      </c>
    </row>
    <row r="205" spans="1:37" s="67" customFormat="1" ht="13.5" customHeight="1">
      <c r="A205" s="54" t="s">
        <v>494</v>
      </c>
      <c r="B205" s="65">
        <v>883</v>
      </c>
      <c r="C205" s="41">
        <v>1092</v>
      </c>
      <c r="D205" s="41">
        <v>424</v>
      </c>
      <c r="E205" s="57">
        <v>45.5</v>
      </c>
      <c r="F205" s="57">
        <v>82</v>
      </c>
      <c r="G205" s="41">
        <v>30</v>
      </c>
      <c r="H205" s="68">
        <v>1125.3</v>
      </c>
      <c r="I205" s="41">
        <v>928</v>
      </c>
      <c r="J205" s="41">
        <v>868</v>
      </c>
      <c r="K205" s="41" t="s">
        <v>1227</v>
      </c>
      <c r="L205" s="56">
        <v>166</v>
      </c>
      <c r="M205" s="59">
        <v>312</v>
      </c>
      <c r="N205" s="61">
        <v>3.74</v>
      </c>
      <c r="O205" s="61">
        <v>4.2300000000000004</v>
      </c>
      <c r="P205" s="54" t="s">
        <v>495</v>
      </c>
      <c r="Q205" s="65">
        <v>593</v>
      </c>
      <c r="R205" s="56">
        <v>2096420</v>
      </c>
      <c r="S205" s="56">
        <v>38396</v>
      </c>
      <c r="T205" s="56">
        <v>45265</v>
      </c>
      <c r="U205" s="61">
        <v>43.16</v>
      </c>
      <c r="V205" s="62">
        <v>516.5</v>
      </c>
      <c r="W205" s="56">
        <v>104970</v>
      </c>
      <c r="X205" s="56">
        <v>4952</v>
      </c>
      <c r="Y205" s="56">
        <v>7874</v>
      </c>
      <c r="Z205" s="62">
        <v>9.66</v>
      </c>
      <c r="AA205" s="57">
        <v>244.6</v>
      </c>
      <c r="AB205" s="41">
        <v>18750</v>
      </c>
      <c r="AC205" s="63">
        <v>265670</v>
      </c>
      <c r="AD205" s="41">
        <v>1</v>
      </c>
      <c r="AE205" s="41">
        <v>1</v>
      </c>
      <c r="AF205" s="64" t="s">
        <v>1176</v>
      </c>
      <c r="AG205" s="41">
        <v>1</v>
      </c>
      <c r="AH205" s="41">
        <v>1</v>
      </c>
      <c r="AI205" s="63" t="s">
        <v>1176</v>
      </c>
      <c r="AJ205" s="41"/>
      <c r="AK205" s="98">
        <v>233</v>
      </c>
    </row>
    <row r="206" spans="1:37" s="67" customFormat="1" ht="13.5" customHeight="1">
      <c r="A206" s="54" t="s">
        <v>496</v>
      </c>
      <c r="B206" s="65">
        <v>343</v>
      </c>
      <c r="C206" s="41">
        <v>1090</v>
      </c>
      <c r="D206" s="41">
        <v>400</v>
      </c>
      <c r="E206" s="57">
        <v>18</v>
      </c>
      <c r="F206" s="57">
        <v>31</v>
      </c>
      <c r="G206" s="41">
        <v>20</v>
      </c>
      <c r="H206" s="68">
        <v>436.5</v>
      </c>
      <c r="I206" s="41">
        <v>1028</v>
      </c>
      <c r="J206" s="41">
        <v>988</v>
      </c>
      <c r="K206" s="41" t="s">
        <v>1227</v>
      </c>
      <c r="L206" s="56">
        <v>116</v>
      </c>
      <c r="M206" s="59">
        <v>294</v>
      </c>
      <c r="N206" s="61">
        <v>3.71</v>
      </c>
      <c r="O206" s="61">
        <v>10.83</v>
      </c>
      <c r="P206" s="54" t="s">
        <v>497</v>
      </c>
      <c r="Q206" s="65">
        <v>230</v>
      </c>
      <c r="R206" s="56">
        <v>867400</v>
      </c>
      <c r="S206" s="56">
        <v>15920</v>
      </c>
      <c r="T206" s="56">
        <v>18060</v>
      </c>
      <c r="U206" s="61">
        <v>44.58</v>
      </c>
      <c r="V206" s="62">
        <v>206.5</v>
      </c>
      <c r="W206" s="56">
        <v>33120</v>
      </c>
      <c r="X206" s="56">
        <v>1656</v>
      </c>
      <c r="Y206" s="56">
        <v>2568</v>
      </c>
      <c r="Z206" s="62">
        <v>8.7100000000000009</v>
      </c>
      <c r="AA206" s="57">
        <v>103.4</v>
      </c>
      <c r="AB206" s="41">
        <v>1037</v>
      </c>
      <c r="AC206" s="63">
        <v>92710</v>
      </c>
      <c r="AD206" s="41">
        <v>1</v>
      </c>
      <c r="AE206" s="41">
        <v>1</v>
      </c>
      <c r="AF206" s="64">
        <v>2</v>
      </c>
      <c r="AG206" s="41">
        <v>4</v>
      </c>
      <c r="AH206" s="41">
        <v>4</v>
      </c>
      <c r="AI206" s="63">
        <v>4</v>
      </c>
      <c r="AJ206" s="41" t="s">
        <v>1221</v>
      </c>
      <c r="AK206" s="98">
        <v>235</v>
      </c>
    </row>
    <row r="207" spans="1:37" s="67" customFormat="1" ht="13.5" customHeight="1">
      <c r="A207" s="54" t="s">
        <v>498</v>
      </c>
      <c r="B207" s="65">
        <v>390</v>
      </c>
      <c r="C207" s="41">
        <v>1100</v>
      </c>
      <c r="D207" s="41">
        <v>400</v>
      </c>
      <c r="E207" s="57">
        <v>20</v>
      </c>
      <c r="F207" s="57">
        <v>36</v>
      </c>
      <c r="G207" s="41">
        <v>20</v>
      </c>
      <c r="H207" s="68">
        <v>497</v>
      </c>
      <c r="I207" s="41">
        <v>1028</v>
      </c>
      <c r="J207" s="41">
        <v>988</v>
      </c>
      <c r="K207" s="41" t="s">
        <v>1227</v>
      </c>
      <c r="L207" s="56">
        <v>118</v>
      </c>
      <c r="M207" s="59">
        <v>294</v>
      </c>
      <c r="N207" s="61">
        <v>3.73</v>
      </c>
      <c r="O207" s="61">
        <v>9.5500000000000007</v>
      </c>
      <c r="P207" s="54" t="s">
        <v>499</v>
      </c>
      <c r="Q207" s="65">
        <v>262</v>
      </c>
      <c r="R207" s="56">
        <v>1005000</v>
      </c>
      <c r="S207" s="56">
        <v>18280</v>
      </c>
      <c r="T207" s="56">
        <v>20780</v>
      </c>
      <c r="U207" s="61">
        <v>44.98</v>
      </c>
      <c r="V207" s="62">
        <v>230.6</v>
      </c>
      <c r="W207" s="56">
        <v>38480</v>
      </c>
      <c r="X207" s="56">
        <v>1924</v>
      </c>
      <c r="Y207" s="56">
        <v>2988</v>
      </c>
      <c r="Z207" s="62">
        <v>8.8000000000000007</v>
      </c>
      <c r="AA207" s="57">
        <v>115.4</v>
      </c>
      <c r="AB207" s="41">
        <v>1564</v>
      </c>
      <c r="AC207" s="63">
        <v>108680</v>
      </c>
      <c r="AD207" s="41">
        <v>1</v>
      </c>
      <c r="AE207" s="41">
        <v>1</v>
      </c>
      <c r="AF207" s="64">
        <v>1</v>
      </c>
      <c r="AG207" s="41">
        <v>4</v>
      </c>
      <c r="AH207" s="41">
        <v>4</v>
      </c>
      <c r="AI207" s="63">
        <v>4</v>
      </c>
      <c r="AJ207" s="41" t="s">
        <v>1221</v>
      </c>
      <c r="AK207" s="98">
        <v>236</v>
      </c>
    </row>
    <row r="208" spans="1:37" s="67" customFormat="1" ht="13.5" customHeight="1">
      <c r="A208" s="54" t="s">
        <v>500</v>
      </c>
      <c r="B208" s="65">
        <v>433</v>
      </c>
      <c r="C208" s="41">
        <v>1108</v>
      </c>
      <c r="D208" s="41">
        <v>402</v>
      </c>
      <c r="E208" s="57">
        <v>22</v>
      </c>
      <c r="F208" s="57">
        <v>40</v>
      </c>
      <c r="G208" s="41">
        <v>20</v>
      </c>
      <c r="H208" s="68">
        <v>551.20000000000005</v>
      </c>
      <c r="I208" s="41">
        <v>1028</v>
      </c>
      <c r="J208" s="41">
        <v>988</v>
      </c>
      <c r="K208" s="41" t="s">
        <v>1227</v>
      </c>
      <c r="L208" s="56">
        <v>120</v>
      </c>
      <c r="M208" s="59">
        <v>296</v>
      </c>
      <c r="N208" s="61">
        <v>3.75</v>
      </c>
      <c r="O208" s="61">
        <v>8.66</v>
      </c>
      <c r="P208" s="54" t="s">
        <v>501</v>
      </c>
      <c r="Q208" s="65">
        <v>290</v>
      </c>
      <c r="R208" s="56">
        <v>1126000</v>
      </c>
      <c r="S208" s="56">
        <v>20320</v>
      </c>
      <c r="T208" s="56">
        <v>23160</v>
      </c>
      <c r="U208" s="61">
        <v>45.19</v>
      </c>
      <c r="V208" s="62">
        <v>254.4</v>
      </c>
      <c r="W208" s="56">
        <v>43410</v>
      </c>
      <c r="X208" s="56">
        <v>2160</v>
      </c>
      <c r="Y208" s="56">
        <v>3362</v>
      </c>
      <c r="Z208" s="62">
        <v>8.8699999999999992</v>
      </c>
      <c r="AA208" s="57">
        <v>125.4</v>
      </c>
      <c r="AB208" s="41">
        <v>2130</v>
      </c>
      <c r="AC208" s="63">
        <v>123500</v>
      </c>
      <c r="AD208" s="41">
        <v>1</v>
      </c>
      <c r="AE208" s="41">
        <v>1</v>
      </c>
      <c r="AF208" s="64">
        <v>1</v>
      </c>
      <c r="AG208" s="41">
        <v>4</v>
      </c>
      <c r="AH208" s="41">
        <v>4</v>
      </c>
      <c r="AI208" s="63">
        <v>4</v>
      </c>
      <c r="AJ208" s="41" t="s">
        <v>1221</v>
      </c>
      <c r="AK208" s="98">
        <v>237</v>
      </c>
    </row>
    <row r="209" spans="1:37" s="67" customFormat="1" ht="13.5" customHeight="1">
      <c r="A209" s="54" t="s">
        <v>502</v>
      </c>
      <c r="B209" s="65">
        <v>499</v>
      </c>
      <c r="C209" s="41">
        <v>1118</v>
      </c>
      <c r="D209" s="41">
        <v>405</v>
      </c>
      <c r="E209" s="57">
        <v>26</v>
      </c>
      <c r="F209" s="57">
        <v>45</v>
      </c>
      <c r="G209" s="41">
        <v>20</v>
      </c>
      <c r="H209" s="68">
        <v>635.20000000000005</v>
      </c>
      <c r="I209" s="41">
        <v>1028</v>
      </c>
      <c r="J209" s="41">
        <v>988</v>
      </c>
      <c r="K209" s="41" t="s">
        <v>1227</v>
      </c>
      <c r="L209" s="56">
        <v>124</v>
      </c>
      <c r="M209" s="59">
        <v>300</v>
      </c>
      <c r="N209" s="61">
        <v>3.77</v>
      </c>
      <c r="O209" s="61">
        <v>7.56</v>
      </c>
      <c r="P209" s="54" t="s">
        <v>503</v>
      </c>
      <c r="Q209" s="65">
        <v>335</v>
      </c>
      <c r="R209" s="56">
        <v>1294000</v>
      </c>
      <c r="S209" s="56">
        <v>23150</v>
      </c>
      <c r="T209" s="56">
        <v>26600</v>
      </c>
      <c r="U209" s="61">
        <v>45.14</v>
      </c>
      <c r="V209" s="62">
        <v>300.39999999999998</v>
      </c>
      <c r="W209" s="56">
        <v>49980</v>
      </c>
      <c r="X209" s="56">
        <v>2468</v>
      </c>
      <c r="Y209" s="56">
        <v>3870</v>
      </c>
      <c r="Z209" s="62">
        <v>8.8699999999999992</v>
      </c>
      <c r="AA209" s="57">
        <v>139.4</v>
      </c>
      <c r="AB209" s="41">
        <v>3135</v>
      </c>
      <c r="AC209" s="63">
        <v>143410</v>
      </c>
      <c r="AD209" s="41">
        <v>1</v>
      </c>
      <c r="AE209" s="41">
        <v>1</v>
      </c>
      <c r="AF209" s="64">
        <v>1</v>
      </c>
      <c r="AG209" s="41">
        <v>2</v>
      </c>
      <c r="AH209" s="41">
        <v>4</v>
      </c>
      <c r="AI209" s="63">
        <v>4</v>
      </c>
      <c r="AJ209" s="41" t="s">
        <v>1221</v>
      </c>
      <c r="AK209" s="98">
        <v>238</v>
      </c>
    </row>
    <row r="210" spans="1:37" s="67" customFormat="1" ht="13.5" customHeight="1">
      <c r="A210" s="8"/>
      <c r="B210" s="9"/>
      <c r="C210" s="10"/>
      <c r="D210" s="10"/>
      <c r="E210" s="11"/>
      <c r="F210" s="11"/>
      <c r="G210" s="10"/>
      <c r="H210" s="10"/>
      <c r="I210" s="10"/>
      <c r="J210" s="10"/>
      <c r="K210" s="10"/>
      <c r="L210" s="9"/>
      <c r="M210" s="10"/>
      <c r="N210" s="10"/>
      <c r="O210" s="10"/>
      <c r="P210" s="8"/>
      <c r="Q210" s="9"/>
      <c r="R210" s="9"/>
      <c r="S210" s="10"/>
      <c r="T210" s="10"/>
      <c r="U210" s="10"/>
      <c r="V210" s="10"/>
      <c r="W210" s="10"/>
      <c r="X210" s="10"/>
      <c r="Y210" s="10"/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2"/>
    </row>
    <row r="211" spans="1:37" s="67" customFormat="1" ht="13.5" customHeight="1">
      <c r="A211" s="8"/>
      <c r="B211" s="9"/>
      <c r="C211" s="10"/>
      <c r="D211" s="10"/>
      <c r="E211" s="11"/>
      <c r="F211" s="11"/>
      <c r="G211" s="10"/>
      <c r="H211" s="10"/>
      <c r="I211" s="10"/>
      <c r="J211" s="10"/>
      <c r="K211" s="10"/>
      <c r="L211" s="9"/>
      <c r="M211" s="10"/>
      <c r="N211" s="10"/>
      <c r="O211" s="10"/>
      <c r="P211" s="8"/>
      <c r="Q211" s="9"/>
      <c r="R211" s="9"/>
      <c r="S211" s="10"/>
      <c r="T211" s="10"/>
      <c r="U211" s="10"/>
      <c r="V211" s="10"/>
      <c r="W211" s="10"/>
      <c r="X211" s="10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2"/>
    </row>
    <row r="212" spans="1:37" s="67" customFormat="1" ht="13.5" customHeight="1">
      <c r="A212" s="8"/>
      <c r="B212" s="9"/>
      <c r="C212" s="10"/>
      <c r="D212" s="10"/>
      <c r="E212" s="11"/>
      <c r="F212" s="11"/>
      <c r="G212" s="10"/>
      <c r="H212" s="10"/>
      <c r="I212" s="10"/>
      <c r="J212" s="10"/>
      <c r="K212" s="10"/>
      <c r="L212" s="9"/>
      <c r="M212" s="10"/>
      <c r="N212" s="10"/>
      <c r="O212" s="10"/>
      <c r="P212" s="8"/>
      <c r="Q212" s="9"/>
      <c r="R212" s="9"/>
      <c r="S212" s="10"/>
      <c r="T212" s="10"/>
      <c r="U212" s="10"/>
      <c r="V212" s="10"/>
      <c r="W212" s="10"/>
      <c r="X212" s="10"/>
      <c r="Y212" s="10"/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2"/>
    </row>
    <row r="213" spans="1:37" s="67" customFormat="1" ht="13.5" customHeight="1">
      <c r="A213" s="8"/>
      <c r="B213" s="9"/>
      <c r="C213" s="10"/>
      <c r="D213" s="10"/>
      <c r="E213" s="11"/>
      <c r="F213" s="11"/>
      <c r="G213" s="10"/>
      <c r="H213" s="10"/>
      <c r="I213" s="10"/>
      <c r="J213" s="10"/>
      <c r="K213" s="10"/>
      <c r="L213" s="9"/>
      <c r="M213" s="10"/>
      <c r="N213" s="10"/>
      <c r="O213" s="10"/>
      <c r="P213" s="8"/>
      <c r="Q213" s="9"/>
      <c r="R213" s="9"/>
      <c r="S213" s="10"/>
      <c r="T213" s="10"/>
      <c r="U213" s="10"/>
      <c r="V213" s="10"/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2"/>
    </row>
    <row r="214" spans="1:37" s="67" customFormat="1" ht="13.5" customHeight="1">
      <c r="A214" s="8"/>
      <c r="B214" s="9"/>
      <c r="C214" s="10"/>
      <c r="D214" s="10"/>
      <c r="E214" s="11"/>
      <c r="F214" s="11"/>
      <c r="G214" s="10"/>
      <c r="H214" s="10"/>
      <c r="I214" s="77"/>
      <c r="J214" s="10"/>
      <c r="K214" s="10"/>
      <c r="L214" s="9"/>
      <c r="M214" s="10"/>
      <c r="N214" s="10"/>
      <c r="O214" s="10"/>
      <c r="P214" s="8"/>
      <c r="Q214" s="9"/>
      <c r="R214" s="10"/>
      <c r="S214" s="10"/>
      <c r="T214" s="10"/>
      <c r="U214" s="10"/>
      <c r="V214" s="10"/>
      <c r="W214" s="10"/>
      <c r="X214" s="10"/>
      <c r="Y214" s="10"/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2"/>
    </row>
    <row r="215" spans="1:37" s="67" customFormat="1" ht="13.5" customHeight="1">
      <c r="A215" s="8"/>
      <c r="B215" s="9"/>
      <c r="C215" s="10"/>
      <c r="D215" s="10"/>
      <c r="E215" s="11"/>
      <c r="F215" s="11"/>
      <c r="G215" s="10"/>
      <c r="H215" s="10"/>
      <c r="I215" s="10"/>
      <c r="J215" s="10"/>
      <c r="K215" s="10"/>
      <c r="L215" s="9"/>
      <c r="M215" s="10"/>
      <c r="N215" s="10"/>
      <c r="O215" s="10"/>
      <c r="P215" s="8"/>
      <c r="Q215" s="9"/>
      <c r="R215" s="10"/>
      <c r="S215" s="10"/>
      <c r="T215" s="10"/>
      <c r="U215" s="10"/>
      <c r="V215" s="10"/>
      <c r="W215" s="10"/>
      <c r="X215" s="10"/>
      <c r="Y215" s="10"/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2"/>
    </row>
    <row r="216" spans="1:37" s="67" customFormat="1" ht="13.5" customHeight="1">
      <c r="A216" s="8"/>
      <c r="B216" s="9"/>
      <c r="C216" s="10"/>
      <c r="D216" s="10"/>
      <c r="E216" s="11"/>
      <c r="F216" s="11"/>
      <c r="G216" s="10"/>
      <c r="H216" s="10"/>
      <c r="I216" s="10"/>
      <c r="J216" s="10"/>
      <c r="K216" s="10"/>
      <c r="L216" s="9"/>
      <c r="M216" s="10"/>
      <c r="N216" s="10"/>
      <c r="O216" s="10"/>
      <c r="P216" s="8"/>
      <c r="Q216" s="9"/>
      <c r="R216" s="10"/>
      <c r="S216" s="10"/>
      <c r="T216" s="10"/>
      <c r="U216" s="10"/>
      <c r="V216" s="10"/>
      <c r="W216" s="10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2"/>
    </row>
    <row r="217" spans="1:37" s="67" customFormat="1" ht="13.5" customHeight="1">
      <c r="A217" s="78"/>
      <c r="B217" s="9"/>
      <c r="C217" s="10"/>
      <c r="D217" s="10"/>
      <c r="E217" s="78"/>
      <c r="F217" s="11"/>
      <c r="G217" s="10"/>
      <c r="H217" s="10"/>
      <c r="I217" s="10"/>
      <c r="J217" s="10"/>
      <c r="K217" s="78"/>
      <c r="L217" s="9"/>
      <c r="M217" s="10"/>
      <c r="N217" s="10"/>
      <c r="O217" s="10"/>
      <c r="P217" s="8"/>
      <c r="Q217" s="79"/>
      <c r="R217" s="80"/>
      <c r="S217" s="80"/>
      <c r="T217" s="80"/>
      <c r="U217" s="80"/>
      <c r="V217" s="80"/>
      <c r="W217" s="81"/>
      <c r="X217" s="80"/>
      <c r="Y217" s="80"/>
      <c r="Z217" s="80"/>
      <c r="AA217" s="80"/>
      <c r="AB217" s="80"/>
      <c r="AC217" s="80"/>
      <c r="AD217" s="81"/>
      <c r="AE217" s="10"/>
      <c r="AF217" s="10"/>
      <c r="AG217" s="10"/>
      <c r="AH217" s="10"/>
      <c r="AI217" s="10"/>
      <c r="AJ217" s="12"/>
    </row>
    <row r="218" spans="1:37" ht="13.5" customHeight="1">
      <c r="A218" s="81"/>
      <c r="E218" s="81"/>
      <c r="K218" s="81"/>
      <c r="Q218" s="79"/>
      <c r="R218" s="80"/>
      <c r="S218" s="80"/>
      <c r="T218" s="80"/>
      <c r="U218" s="80"/>
      <c r="V218" s="80"/>
      <c r="W218" s="81"/>
      <c r="X218" s="80"/>
      <c r="Y218" s="80"/>
      <c r="Z218" s="80"/>
      <c r="AA218" s="80"/>
      <c r="AB218" s="80"/>
      <c r="AC218" s="80"/>
      <c r="AD218" s="81"/>
    </row>
    <row r="219" spans="1:37" ht="13.5" customHeight="1">
      <c r="A219" s="81"/>
      <c r="E219" s="81"/>
      <c r="K219" s="81"/>
      <c r="Q219" s="79"/>
      <c r="R219" s="80"/>
      <c r="S219" s="80"/>
      <c r="T219" s="80"/>
      <c r="U219" s="80"/>
      <c r="V219" s="80"/>
      <c r="W219" s="81"/>
      <c r="X219" s="80"/>
      <c r="Y219" s="80"/>
      <c r="Z219" s="80"/>
      <c r="AA219" s="80"/>
      <c r="AB219" s="80"/>
      <c r="AC219" s="80"/>
      <c r="AD219" s="81"/>
    </row>
    <row r="220" spans="1:37" ht="13.5" customHeight="1">
      <c r="A220" s="81"/>
      <c r="E220" s="81"/>
      <c r="K220" s="81"/>
      <c r="Q220" s="79"/>
      <c r="R220" s="80"/>
      <c r="S220" s="80"/>
      <c r="T220" s="80"/>
      <c r="U220" s="80"/>
      <c r="V220" s="80"/>
      <c r="W220" s="81"/>
      <c r="X220" s="80"/>
      <c r="Y220" s="80"/>
      <c r="Z220" s="80"/>
      <c r="AA220" s="80"/>
      <c r="AB220" s="80"/>
      <c r="AC220" s="80"/>
      <c r="AD220" s="81"/>
    </row>
    <row r="221" spans="1:37" ht="13.5" customHeight="1"/>
    <row r="222" spans="1:37" ht="13.5" customHeight="1"/>
    <row r="223" spans="1:37" ht="13.5" customHeight="1"/>
    <row r="224" spans="1:37" ht="13.5" customHeight="1"/>
    <row r="225" ht="13.5" customHeight="1"/>
    <row r="226" ht="13.5" customHeight="1"/>
    <row r="227" ht="13.5" customHeight="1"/>
    <row r="228" ht="13.5" customHeight="1"/>
    <row r="229" ht="13.5" customHeight="1"/>
    <row r="230" ht="13.5" customHeight="1"/>
    <row r="231" ht="13.5" customHeight="1"/>
    <row r="232" ht="13.5" customHeight="1"/>
    <row r="233" ht="13.5" customHeight="1"/>
    <row r="234" ht="13.5" customHeight="1"/>
    <row r="235" ht="13.5" customHeight="1"/>
    <row r="236" ht="13.5" customHeight="1"/>
    <row r="237" ht="13.5" customHeight="1"/>
    <row r="238" ht="13.5" customHeight="1"/>
    <row r="239" ht="13.5" customHeight="1"/>
    <row r="240" ht="13.5" customHeight="1"/>
    <row r="241" ht="13.5" customHeight="1"/>
    <row r="242" ht="13.5" customHeight="1"/>
    <row r="243" ht="13.5" customHeight="1"/>
    <row r="244" ht="13.5" customHeight="1"/>
    <row r="245" ht="13.5" customHeight="1"/>
    <row r="246" ht="13.5" customHeight="1"/>
    <row r="247" ht="13.5" customHeight="1"/>
    <row r="248" ht="13.5" customHeight="1"/>
    <row r="249" ht="13.5" customHeight="1"/>
    <row r="250" ht="13.5" customHeight="1"/>
    <row r="251" ht="13.5" customHeight="1"/>
    <row r="252" ht="13.5" customHeight="1"/>
    <row r="253" ht="13.5" customHeight="1"/>
    <row r="254" ht="13.5" customHeight="1"/>
    <row r="255" ht="13.5" customHeight="1"/>
    <row r="256" ht="13.5" customHeight="1"/>
    <row r="257" ht="13.5" customHeight="1"/>
    <row r="258" ht="13.5" customHeight="1"/>
    <row r="259" ht="13.5" customHeight="1"/>
    <row r="260" ht="13.5" customHeight="1"/>
    <row r="261" ht="13.5" customHeight="1"/>
    <row r="262" ht="13.5" customHeight="1"/>
    <row r="263" ht="13.5" customHeight="1"/>
    <row r="264" ht="13.5" customHeight="1"/>
    <row r="265" ht="13.5" customHeight="1"/>
    <row r="266" ht="13.5" customHeight="1"/>
    <row r="267" ht="13.5" customHeight="1"/>
    <row r="268" ht="13.5" customHeight="1"/>
    <row r="269" ht="13.5" customHeight="1"/>
    <row r="270" ht="13.5" customHeight="1"/>
    <row r="271" ht="13.5" customHeight="1"/>
    <row r="272" ht="13.5" customHeight="1"/>
    <row r="273" ht="13.5" customHeight="1"/>
    <row r="274" ht="13.5" customHeight="1"/>
    <row r="275" ht="13.5" customHeight="1"/>
    <row r="276" ht="13.5" customHeight="1"/>
    <row r="277" ht="13.5" customHeight="1"/>
    <row r="278" ht="13.5" customHeight="1"/>
    <row r="279" ht="13.5" customHeight="1"/>
    <row r="280" ht="13.5" customHeight="1"/>
    <row r="281" ht="13.5" customHeight="1"/>
    <row r="282" ht="13.5" customHeight="1"/>
    <row r="283" ht="13.5" customHeight="1"/>
    <row r="284" ht="13.5" customHeight="1"/>
    <row r="285" ht="13.5" customHeight="1"/>
    <row r="286" ht="13.5" customHeight="1"/>
    <row r="287" ht="13.5" customHeight="1"/>
    <row r="288" ht="13.5" customHeight="1"/>
    <row r="289" ht="13.5" customHeight="1"/>
    <row r="290" ht="13.5" customHeight="1"/>
    <row r="291" ht="13.5" customHeight="1"/>
    <row r="292" ht="13.5" customHeight="1"/>
    <row r="293" ht="13.5" customHeight="1"/>
    <row r="294" ht="13.5" customHeight="1"/>
    <row r="295" ht="13.5" customHeight="1"/>
    <row r="296" ht="13.5" customHeight="1"/>
    <row r="297" ht="13.5" customHeight="1"/>
    <row r="298" ht="13.5" customHeight="1"/>
    <row r="299" ht="13.5" customHeight="1"/>
    <row r="300" ht="13.5" customHeight="1"/>
    <row r="301" ht="13.5" customHeight="1"/>
    <row r="302" ht="13.5" customHeight="1"/>
    <row r="303" ht="13.5" customHeight="1"/>
    <row r="304" ht="13.5" customHeight="1"/>
    <row r="305" ht="13.5" customHeight="1"/>
    <row r="306" ht="13.5" customHeight="1"/>
    <row r="307" ht="13.5" customHeight="1"/>
    <row r="308" ht="13.5" customHeight="1"/>
    <row r="309" ht="13.5" customHeight="1"/>
    <row r="310" ht="13.5" customHeight="1"/>
    <row r="311" ht="13.5" customHeight="1"/>
    <row r="312" ht="13.5" customHeight="1"/>
    <row r="313" ht="13.5" customHeight="1"/>
    <row r="314" ht="13.5" customHeight="1"/>
    <row r="315" ht="13.5" customHeight="1"/>
    <row r="316" ht="13.5" customHeight="1"/>
    <row r="317" ht="13.5" customHeight="1"/>
    <row r="318" ht="13.5" customHeight="1"/>
    <row r="319" ht="13.5" customHeight="1"/>
    <row r="320" ht="13.5" customHeight="1"/>
    <row r="321" ht="13.5" customHeight="1"/>
  </sheetData>
  <phoneticPr fontId="0" type="noConversion"/>
  <pageMargins left="0.75" right="0.75" top="1" bottom="1" header="0.4921259845" footer="0.4921259845"/>
  <pageSetup paperSize="9" scale="52" orientation="landscape" horizontalDpi="4294967292" verticalDpi="4294967292" r:id="rId1"/>
  <headerFooter alignWithMargins="0">
    <oddFooter>&amp;LLe &amp;D&amp;CProfilés &amp;A du &amp;F&amp;RPage &amp;P sur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7"/>
  <dimension ref="A1:AK239"/>
  <sheetViews>
    <sheetView zoomScaleNormal="100" workbookViewId="0">
      <selection activeCell="A11" sqref="A11:AJ11"/>
    </sheetView>
  </sheetViews>
  <sheetFormatPr defaultColWidth="10.85546875" defaultRowHeight="12"/>
  <cols>
    <col min="1" max="1" width="16.42578125" style="266" customWidth="1"/>
    <col min="2" max="4" width="5.7109375" style="264" customWidth="1"/>
    <col min="5" max="5" width="5" style="264" customWidth="1"/>
    <col min="6" max="7" width="4.7109375" style="264" customWidth="1"/>
    <col min="8" max="8" width="6" style="264" customWidth="1"/>
    <col min="9" max="9" width="5.7109375" style="264" customWidth="1"/>
    <col min="10" max="10" width="5.28515625" style="264" customWidth="1"/>
    <col min="11" max="11" width="5.140625" style="264" customWidth="1"/>
    <col min="12" max="12" width="6.28515625" style="267" customWidth="1"/>
    <col min="13" max="13" width="5.28515625" style="264" customWidth="1"/>
    <col min="14" max="14" width="6" style="264" customWidth="1"/>
    <col min="15" max="15" width="5.7109375" style="264" customWidth="1"/>
    <col min="16" max="16" width="16.42578125" style="266" customWidth="1"/>
    <col min="17" max="17" width="5.7109375" style="263" customWidth="1"/>
    <col min="18" max="18" width="5.28515625" style="264" customWidth="1"/>
    <col min="19" max="20" width="5.7109375" style="264" customWidth="1"/>
    <col min="21" max="21" width="5" style="264" customWidth="1"/>
    <col min="22" max="22" width="5.140625" style="264" customWidth="1"/>
    <col min="23" max="23" width="5.42578125" style="264" customWidth="1"/>
    <col min="24" max="24" width="4.85546875" style="264" customWidth="1"/>
    <col min="25" max="25" width="5.7109375" style="264" customWidth="1"/>
    <col min="26" max="26" width="4.140625" style="264" customWidth="1"/>
    <col min="27" max="27" width="4.85546875" style="264" customWidth="1"/>
    <col min="28" max="28" width="5.7109375" style="264" customWidth="1"/>
    <col min="29" max="29" width="6.140625" style="264" customWidth="1"/>
    <col min="30" max="35" width="3.28515625" style="264" customWidth="1"/>
    <col min="36" max="36" width="2.42578125" style="264" customWidth="1"/>
    <col min="37" max="16384" width="10.85546875" style="264"/>
  </cols>
  <sheetData>
    <row r="1" spans="1:36">
      <c r="A1" s="4" t="s">
        <v>1360</v>
      </c>
    </row>
    <row r="2" spans="1:36" s="228" customFormat="1" ht="18.75" customHeight="1">
      <c r="A2" s="82" t="s">
        <v>1029</v>
      </c>
      <c r="B2" s="83"/>
      <c r="C2" s="83"/>
      <c r="D2" s="83"/>
      <c r="E2" s="82" t="s">
        <v>504</v>
      </c>
      <c r="F2"/>
      <c r="G2" s="83"/>
      <c r="H2"/>
      <c r="I2" s="83"/>
      <c r="J2" s="83"/>
      <c r="K2" s="226" t="s">
        <v>764</v>
      </c>
      <c r="L2" s="227"/>
      <c r="Q2" s="229"/>
    </row>
    <row r="3" spans="1:36" s="228" customFormat="1" ht="18.75" customHeight="1">
      <c r="A3" s="82" t="s">
        <v>505</v>
      </c>
      <c r="B3" s="83"/>
      <c r="C3" s="83"/>
      <c r="D3" s="83"/>
      <c r="E3" s="82" t="s">
        <v>506</v>
      </c>
      <c r="F3"/>
      <c r="G3" s="83"/>
      <c r="H3"/>
      <c r="I3" s="83"/>
      <c r="J3" s="83"/>
      <c r="K3" s="82" t="s">
        <v>1031</v>
      </c>
      <c r="L3" s="227"/>
      <c r="Q3" s="229"/>
    </row>
    <row r="4" spans="1:36" s="228" customFormat="1" ht="18.75" customHeight="1">
      <c r="A4" s="82" t="s">
        <v>1238</v>
      </c>
      <c r="B4" s="84"/>
      <c r="C4" s="84"/>
      <c r="D4" s="84"/>
      <c r="E4" s="82" t="s">
        <v>1032</v>
      </c>
      <c r="F4"/>
      <c r="G4"/>
      <c r="H4" s="85"/>
      <c r="I4" s="84"/>
      <c r="J4" s="84"/>
      <c r="K4" s="84"/>
      <c r="L4" s="227"/>
      <c r="Q4" s="229"/>
    </row>
    <row r="5" spans="1:36" s="228" customFormat="1" ht="12.75">
      <c r="A5" s="4" t="s">
        <v>972</v>
      </c>
      <c r="B5" s="4"/>
      <c r="C5" s="4"/>
      <c r="D5" s="4"/>
      <c r="E5" s="4" t="s">
        <v>973</v>
      </c>
      <c r="F5" s="3"/>
      <c r="G5" s="3"/>
      <c r="H5" s="7"/>
      <c r="I5" s="4"/>
      <c r="J5" s="4"/>
      <c r="K5" s="4" t="s">
        <v>974</v>
      </c>
      <c r="L5" s="3"/>
      <c r="Q5" s="229"/>
    </row>
    <row r="6" spans="1:36" s="228" customFormat="1">
      <c r="Q6" s="229"/>
    </row>
    <row r="7" spans="1:36" s="228" customFormat="1">
      <c r="A7" s="230" t="s">
        <v>507</v>
      </c>
      <c r="B7" s="230"/>
      <c r="C7" s="230"/>
      <c r="D7" s="230"/>
      <c r="E7" s="230" t="s">
        <v>508</v>
      </c>
      <c r="F7" s="230"/>
      <c r="G7" s="230"/>
      <c r="H7" s="230"/>
      <c r="I7" s="230"/>
      <c r="J7" s="230"/>
      <c r="K7" s="230" t="s">
        <v>509</v>
      </c>
      <c r="L7" s="231"/>
      <c r="Q7" s="229"/>
    </row>
    <row r="8" spans="1:36" s="228" customFormat="1">
      <c r="A8" s="230" t="s">
        <v>510</v>
      </c>
      <c r="B8" s="230"/>
      <c r="C8" s="230"/>
      <c r="D8" s="230"/>
      <c r="E8" s="230" t="s">
        <v>511</v>
      </c>
      <c r="F8" s="230"/>
      <c r="G8" s="230"/>
      <c r="H8" s="230"/>
      <c r="I8" s="230"/>
      <c r="J8" s="230"/>
      <c r="K8" s="230" t="s">
        <v>512</v>
      </c>
      <c r="L8" s="231"/>
      <c r="Q8" s="229"/>
    </row>
    <row r="9" spans="1:36" s="228" customFormat="1">
      <c r="A9" s="230" t="s">
        <v>513</v>
      </c>
      <c r="B9" s="230"/>
      <c r="C9" s="230"/>
      <c r="D9" s="230"/>
      <c r="E9" s="230" t="s">
        <v>514</v>
      </c>
      <c r="F9" s="230"/>
      <c r="G9" s="230"/>
      <c r="H9" s="230"/>
      <c r="I9" s="230"/>
      <c r="J9" s="230"/>
      <c r="K9" s="230" t="s">
        <v>515</v>
      </c>
      <c r="L9" s="231"/>
      <c r="Q9" s="229"/>
    </row>
    <row r="10" spans="1:36" s="228" customFormat="1">
      <c r="A10" s="230"/>
      <c r="B10" s="230"/>
      <c r="C10" s="230"/>
      <c r="D10" s="230"/>
      <c r="E10" s="230"/>
      <c r="F10" s="230"/>
      <c r="G10" s="230"/>
      <c r="H10" s="230"/>
      <c r="I10" s="230"/>
      <c r="J10" s="230"/>
      <c r="K10" s="230"/>
      <c r="L10" s="231"/>
      <c r="Q10" s="229"/>
    </row>
    <row r="11" spans="1:36" s="228" customFormat="1"/>
    <row r="12" spans="1:36" s="228" customFormat="1" ht="12.75" thickBot="1">
      <c r="A12" s="230"/>
      <c r="B12" s="230"/>
      <c r="C12" s="230"/>
      <c r="D12" s="230"/>
      <c r="E12" s="230"/>
      <c r="F12" s="230"/>
      <c r="G12" s="230"/>
      <c r="H12" s="230"/>
      <c r="I12" s="230"/>
      <c r="J12" s="230"/>
      <c r="K12" s="230"/>
      <c r="L12" s="231"/>
      <c r="Q12" s="229"/>
    </row>
    <row r="13" spans="1:36" s="228" customFormat="1" ht="12.75" thickTop="1">
      <c r="A13" s="177"/>
      <c r="B13" s="178"/>
      <c r="C13" s="179"/>
      <c r="D13" s="179"/>
      <c r="E13" s="179"/>
      <c r="F13" s="179"/>
      <c r="G13" s="178"/>
      <c r="H13" s="178"/>
      <c r="I13" s="179"/>
      <c r="J13" s="179"/>
      <c r="K13" s="179"/>
      <c r="L13" s="180"/>
      <c r="M13" s="178"/>
      <c r="N13" s="179"/>
      <c r="O13" s="179"/>
      <c r="P13" s="177"/>
      <c r="Q13" s="232"/>
      <c r="R13" s="179"/>
      <c r="S13" s="179"/>
      <c r="T13" s="179"/>
      <c r="U13" s="179"/>
      <c r="V13" s="178"/>
      <c r="W13" s="179"/>
      <c r="X13" s="179"/>
      <c r="Y13" s="179"/>
      <c r="Z13" s="178"/>
      <c r="AA13" s="179"/>
      <c r="AB13" s="179"/>
      <c r="AC13" s="233"/>
      <c r="AD13" s="234"/>
      <c r="AE13" s="235"/>
      <c r="AF13" s="235" t="s">
        <v>1125</v>
      </c>
      <c r="AG13" s="235"/>
      <c r="AH13" s="235"/>
      <c r="AI13" s="236"/>
      <c r="AJ13" s="98" t="s">
        <v>1126</v>
      </c>
    </row>
    <row r="14" spans="1:36" s="228" customFormat="1">
      <c r="A14" s="104" t="s">
        <v>1127</v>
      </c>
      <c r="B14" s="102"/>
      <c r="C14" s="34"/>
      <c r="D14" s="34"/>
      <c r="E14" s="34"/>
      <c r="F14" s="34"/>
      <c r="G14" s="102"/>
      <c r="H14" s="102"/>
      <c r="I14" s="34"/>
      <c r="J14" s="34"/>
      <c r="K14" s="34"/>
      <c r="L14" s="181"/>
      <c r="M14" s="102"/>
      <c r="N14" s="34"/>
      <c r="O14" s="34"/>
      <c r="P14" s="104" t="s">
        <v>1127</v>
      </c>
      <c r="Q14" s="237"/>
      <c r="R14" s="34"/>
      <c r="S14" s="34"/>
      <c r="T14" s="34"/>
      <c r="U14" s="34"/>
      <c r="V14" s="102"/>
      <c r="W14" s="34"/>
      <c r="X14" s="34"/>
      <c r="Y14" s="34"/>
      <c r="Z14" s="102"/>
      <c r="AA14" s="34"/>
      <c r="AB14" s="34"/>
      <c r="AC14" s="238"/>
      <c r="AD14" s="239"/>
      <c r="AE14" s="240"/>
      <c r="AF14" s="241"/>
      <c r="AG14" s="240"/>
      <c r="AH14" s="240"/>
      <c r="AI14" s="242"/>
      <c r="AJ14" s="98" t="s">
        <v>1128</v>
      </c>
    </row>
    <row r="15" spans="1:36" s="228" customFormat="1" ht="19.5">
      <c r="A15" s="104" t="s">
        <v>765</v>
      </c>
      <c r="B15" s="102" t="s">
        <v>1129</v>
      </c>
      <c r="C15" s="34" t="s">
        <v>1130</v>
      </c>
      <c r="D15" s="34" t="s">
        <v>1131</v>
      </c>
      <c r="E15" s="34" t="s">
        <v>1132</v>
      </c>
      <c r="F15" s="34" t="s">
        <v>1133</v>
      </c>
      <c r="G15" s="102" t="s">
        <v>1134</v>
      </c>
      <c r="H15" s="102" t="s">
        <v>1135</v>
      </c>
      <c r="I15" s="34" t="s">
        <v>1136</v>
      </c>
      <c r="J15" s="34" t="s">
        <v>1137</v>
      </c>
      <c r="K15" s="34" t="s">
        <v>1138</v>
      </c>
      <c r="L15" s="182" t="s">
        <v>1139</v>
      </c>
      <c r="M15" s="102" t="s">
        <v>1140</v>
      </c>
      <c r="N15" s="34" t="s">
        <v>1141</v>
      </c>
      <c r="O15" s="34" t="s">
        <v>1142</v>
      </c>
      <c r="P15" s="104" t="s">
        <v>766</v>
      </c>
      <c r="Q15" s="237" t="s">
        <v>1129</v>
      </c>
      <c r="R15" s="34" t="s">
        <v>1143</v>
      </c>
      <c r="S15" s="34" t="s">
        <v>1144</v>
      </c>
      <c r="T15" s="34" t="s">
        <v>1145</v>
      </c>
      <c r="U15" s="34" t="s">
        <v>1146</v>
      </c>
      <c r="V15" s="102" t="s">
        <v>1147</v>
      </c>
      <c r="W15" s="34" t="s">
        <v>1148</v>
      </c>
      <c r="X15" s="34" t="s">
        <v>1149</v>
      </c>
      <c r="Y15" s="34" t="s">
        <v>1150</v>
      </c>
      <c r="Z15" s="102" t="s">
        <v>1151</v>
      </c>
      <c r="AA15" s="34" t="s">
        <v>1152</v>
      </c>
      <c r="AB15" s="34" t="s">
        <v>516</v>
      </c>
      <c r="AC15" s="238" t="s">
        <v>517</v>
      </c>
      <c r="AD15" s="243"/>
      <c r="AE15" s="98" t="s">
        <v>1155</v>
      </c>
      <c r="AF15" s="97"/>
      <c r="AG15" s="98"/>
      <c r="AH15" s="98" t="s">
        <v>1155</v>
      </c>
      <c r="AI15" s="244"/>
      <c r="AJ15" s="98" t="s">
        <v>1156</v>
      </c>
    </row>
    <row r="16" spans="1:36" s="249" customFormat="1" ht="13.5" customHeight="1">
      <c r="A16" s="104"/>
      <c r="B16" s="102" t="s">
        <v>1157</v>
      </c>
      <c r="C16" s="34" t="s">
        <v>1158</v>
      </c>
      <c r="D16" s="34" t="s">
        <v>1159</v>
      </c>
      <c r="E16" s="34" t="s">
        <v>1159</v>
      </c>
      <c r="F16" s="34" t="s">
        <v>1159</v>
      </c>
      <c r="G16" s="102" t="s">
        <v>1159</v>
      </c>
      <c r="H16" s="102" t="s">
        <v>1160</v>
      </c>
      <c r="I16" s="34" t="s">
        <v>1159</v>
      </c>
      <c r="J16" s="34" t="s">
        <v>1159</v>
      </c>
      <c r="K16" s="34"/>
      <c r="L16" s="181" t="s">
        <v>1159</v>
      </c>
      <c r="M16" s="102" t="s">
        <v>1159</v>
      </c>
      <c r="N16" s="34" t="s">
        <v>1161</v>
      </c>
      <c r="O16" s="34" t="s">
        <v>1162</v>
      </c>
      <c r="P16" s="104"/>
      <c r="Q16" s="237" t="s">
        <v>768</v>
      </c>
      <c r="R16" s="34" t="s">
        <v>1163</v>
      </c>
      <c r="S16" s="34" t="s">
        <v>1164</v>
      </c>
      <c r="T16" s="34" t="s">
        <v>1164</v>
      </c>
      <c r="U16" s="34" t="s">
        <v>1165</v>
      </c>
      <c r="V16" s="102" t="s">
        <v>1166</v>
      </c>
      <c r="W16" s="34" t="s">
        <v>1167</v>
      </c>
      <c r="X16" s="34" t="s">
        <v>1168</v>
      </c>
      <c r="Y16" s="34" t="s">
        <v>1168</v>
      </c>
      <c r="Z16" s="102" t="s">
        <v>1165</v>
      </c>
      <c r="AA16" s="34" t="s">
        <v>1159</v>
      </c>
      <c r="AB16" s="34" t="s">
        <v>1167</v>
      </c>
      <c r="AC16" s="238" t="s">
        <v>518</v>
      </c>
      <c r="AD16" s="245"/>
      <c r="AE16" s="246" t="s">
        <v>1171</v>
      </c>
      <c r="AF16" s="247"/>
      <c r="AG16" s="246"/>
      <c r="AH16" s="246" t="s">
        <v>1172</v>
      </c>
      <c r="AI16" s="248"/>
      <c r="AJ16" s="98" t="s">
        <v>1173</v>
      </c>
    </row>
    <row r="17" spans="1:37" s="249" customFormat="1" ht="13.5" customHeight="1" thickBot="1">
      <c r="A17" s="183"/>
      <c r="B17" s="184"/>
      <c r="C17" s="185"/>
      <c r="D17" s="185"/>
      <c r="E17" s="185"/>
      <c r="F17" s="185"/>
      <c r="G17" s="184"/>
      <c r="H17" s="184"/>
      <c r="I17" s="185"/>
      <c r="J17" s="185"/>
      <c r="K17" s="185"/>
      <c r="L17" s="186"/>
      <c r="M17" s="184"/>
      <c r="N17" s="185"/>
      <c r="O17" s="185"/>
      <c r="P17" s="183"/>
      <c r="Q17" s="250"/>
      <c r="R17" s="185"/>
      <c r="S17" s="185"/>
      <c r="T17" s="185"/>
      <c r="U17" s="185"/>
      <c r="V17" s="184"/>
      <c r="W17" s="185"/>
      <c r="X17" s="185"/>
      <c r="Y17" s="185"/>
      <c r="Z17" s="184"/>
      <c r="AA17" s="185"/>
      <c r="AB17" s="185"/>
      <c r="AC17" s="251"/>
      <c r="AD17" s="252">
        <v>235</v>
      </c>
      <c r="AE17" s="252">
        <v>355</v>
      </c>
      <c r="AF17" s="252">
        <v>460</v>
      </c>
      <c r="AG17" s="252">
        <v>235</v>
      </c>
      <c r="AH17" s="252">
        <v>355</v>
      </c>
      <c r="AI17" s="253">
        <v>460</v>
      </c>
      <c r="AJ17" s="98" t="s">
        <v>1135</v>
      </c>
    </row>
    <row r="18" spans="1:37" s="249" customFormat="1" ht="13.5" customHeight="1" thickTop="1">
      <c r="A18" s="104"/>
      <c r="B18" s="34"/>
      <c r="C18" s="34"/>
      <c r="D18" s="34"/>
      <c r="E18" s="34"/>
      <c r="F18" s="34"/>
      <c r="G18" s="34"/>
      <c r="H18" s="34"/>
      <c r="I18" s="34"/>
      <c r="J18" s="34"/>
      <c r="K18" s="34"/>
      <c r="L18" s="181"/>
      <c r="M18" s="34"/>
      <c r="N18" s="34"/>
      <c r="O18" s="34"/>
      <c r="P18" s="104"/>
      <c r="Q18" s="181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162"/>
      <c r="AE18" s="162"/>
      <c r="AF18" s="162"/>
      <c r="AG18" s="162"/>
      <c r="AH18" s="162"/>
      <c r="AI18" s="162"/>
      <c r="AJ18" s="98" t="s">
        <v>1174</v>
      </c>
    </row>
    <row r="19" spans="1:37" s="249" customFormat="1" ht="13.5" customHeight="1">
      <c r="A19" s="104"/>
      <c r="B19" s="55">
        <f>COUNT(B20:B259)</f>
        <v>13</v>
      </c>
      <c r="C19" s="34"/>
      <c r="D19" s="34"/>
      <c r="E19" s="34"/>
      <c r="F19" s="34"/>
      <c r="G19" s="34"/>
      <c r="H19" s="34"/>
      <c r="I19" s="34"/>
      <c r="J19" s="34"/>
      <c r="K19" s="34"/>
      <c r="L19" s="181"/>
      <c r="M19" s="34"/>
      <c r="N19" s="34"/>
      <c r="O19" s="34"/>
      <c r="P19" s="104"/>
      <c r="Q19" s="181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162"/>
      <c r="AE19" s="162"/>
      <c r="AF19" s="162"/>
      <c r="AG19" s="162"/>
      <c r="AH19" s="162"/>
      <c r="AI19" s="162"/>
      <c r="AJ19" s="98"/>
    </row>
    <row r="20" spans="1:37" s="249" customFormat="1" ht="13.5" customHeight="1">
      <c r="A20" s="54" t="s">
        <v>1054</v>
      </c>
      <c r="B20" s="72">
        <v>42.5</v>
      </c>
      <c r="C20" s="41">
        <v>200</v>
      </c>
      <c r="D20" s="41">
        <v>205</v>
      </c>
      <c r="E20" s="41">
        <v>9</v>
      </c>
      <c r="F20" s="41">
        <v>9</v>
      </c>
      <c r="G20" s="64">
        <v>10</v>
      </c>
      <c r="H20" s="62">
        <v>54.14</v>
      </c>
      <c r="I20" s="56">
        <v>182</v>
      </c>
      <c r="J20" s="56">
        <v>162</v>
      </c>
      <c r="K20" s="41" t="s">
        <v>1216</v>
      </c>
      <c r="L20" s="56">
        <v>96</v>
      </c>
      <c r="M20" s="59">
        <v>112</v>
      </c>
      <c r="N20" s="61">
        <v>1.18</v>
      </c>
      <c r="O20" s="61">
        <v>27.88</v>
      </c>
      <c r="P20" s="54" t="s">
        <v>519</v>
      </c>
      <c r="Q20" s="59">
        <v>29</v>
      </c>
      <c r="R20" s="56">
        <v>3888</v>
      </c>
      <c r="S20" s="57">
        <v>388.8</v>
      </c>
      <c r="T20" s="57">
        <v>434.5</v>
      </c>
      <c r="U20" s="61">
        <v>8.4700000000000006</v>
      </c>
      <c r="V20" s="62">
        <v>19.850000000000001</v>
      </c>
      <c r="W20" s="56">
        <v>1294</v>
      </c>
      <c r="X20" s="57">
        <v>126.2</v>
      </c>
      <c r="Y20" s="57">
        <v>193.4</v>
      </c>
      <c r="Z20" s="62">
        <v>4.8899999999999997</v>
      </c>
      <c r="AA20" s="61">
        <v>38.72</v>
      </c>
      <c r="AB20" s="132">
        <v>17.68</v>
      </c>
      <c r="AC20" s="214">
        <v>117.9</v>
      </c>
      <c r="AD20" s="41">
        <v>3</v>
      </c>
      <c r="AE20" s="41">
        <v>3</v>
      </c>
      <c r="AF20" s="64" t="s">
        <v>1176</v>
      </c>
      <c r="AG20" s="41">
        <v>3</v>
      </c>
      <c r="AH20" s="41">
        <v>3</v>
      </c>
      <c r="AI20" s="63" t="s">
        <v>1176</v>
      </c>
      <c r="AJ20" s="41"/>
      <c r="AK20" s="209">
        <v>16</v>
      </c>
    </row>
    <row r="21" spans="1:37" s="249" customFormat="1" ht="13.5" customHeight="1">
      <c r="A21" s="54" t="s">
        <v>1055</v>
      </c>
      <c r="B21" s="72">
        <v>53.5</v>
      </c>
      <c r="C21" s="41">
        <v>204</v>
      </c>
      <c r="D21" s="41">
        <v>207</v>
      </c>
      <c r="E21" s="41">
        <v>11.3</v>
      </c>
      <c r="F21" s="41">
        <v>11.3</v>
      </c>
      <c r="G21" s="64">
        <v>10</v>
      </c>
      <c r="H21" s="62">
        <v>68.14</v>
      </c>
      <c r="I21" s="56">
        <v>181</v>
      </c>
      <c r="J21" s="56">
        <v>161</v>
      </c>
      <c r="K21" s="41" t="s">
        <v>1216</v>
      </c>
      <c r="L21" s="56">
        <v>98</v>
      </c>
      <c r="M21" s="59">
        <v>114</v>
      </c>
      <c r="N21" s="61">
        <v>1.2</v>
      </c>
      <c r="O21" s="61">
        <v>22.36</v>
      </c>
      <c r="P21" s="54" t="s">
        <v>520</v>
      </c>
      <c r="Q21" s="59">
        <v>36</v>
      </c>
      <c r="R21" s="56">
        <v>4977</v>
      </c>
      <c r="S21" s="57">
        <v>488</v>
      </c>
      <c r="T21" s="57">
        <v>551.29999999999995</v>
      </c>
      <c r="U21" s="61">
        <v>8.5500000000000007</v>
      </c>
      <c r="V21" s="62">
        <v>24.89</v>
      </c>
      <c r="W21" s="56">
        <v>1673</v>
      </c>
      <c r="X21" s="57">
        <v>161.69999999999999</v>
      </c>
      <c r="Y21" s="57">
        <v>248.6</v>
      </c>
      <c r="Z21" s="62">
        <v>4.96</v>
      </c>
      <c r="AA21" s="61">
        <v>45.62</v>
      </c>
      <c r="AB21" s="132">
        <v>34.200000000000003</v>
      </c>
      <c r="AC21" s="214">
        <v>155.1</v>
      </c>
      <c r="AD21" s="41">
        <v>1</v>
      </c>
      <c r="AE21" s="41">
        <v>3</v>
      </c>
      <c r="AF21" s="64" t="s">
        <v>1176</v>
      </c>
      <c r="AG21" s="41">
        <v>1</v>
      </c>
      <c r="AH21" s="41">
        <v>3</v>
      </c>
      <c r="AI21" s="63" t="s">
        <v>1176</v>
      </c>
      <c r="AJ21" s="41"/>
      <c r="AK21" s="98">
        <v>17</v>
      </c>
    </row>
    <row r="22" spans="1:37" s="67" customFormat="1" ht="13.5" customHeight="1">
      <c r="A22" s="54" t="s">
        <v>521</v>
      </c>
      <c r="B22" s="72">
        <v>62.7</v>
      </c>
      <c r="C22" s="41">
        <v>246</v>
      </c>
      <c r="D22" s="41">
        <v>256</v>
      </c>
      <c r="E22" s="41">
        <v>10.5</v>
      </c>
      <c r="F22" s="41">
        <v>10.7</v>
      </c>
      <c r="G22" s="64">
        <v>13</v>
      </c>
      <c r="H22" s="62">
        <v>79.819999999999993</v>
      </c>
      <c r="I22" s="56">
        <v>225</v>
      </c>
      <c r="J22" s="56">
        <v>199</v>
      </c>
      <c r="K22" s="41" t="s">
        <v>1227</v>
      </c>
      <c r="L22" s="56">
        <v>104</v>
      </c>
      <c r="M22" s="59">
        <v>150</v>
      </c>
      <c r="N22" s="61">
        <v>1.47</v>
      </c>
      <c r="O22" s="61">
        <v>23.5</v>
      </c>
      <c r="P22" s="54" t="s">
        <v>522</v>
      </c>
      <c r="Q22" s="59">
        <v>42</v>
      </c>
      <c r="R22" s="56">
        <v>8753</v>
      </c>
      <c r="S22" s="57">
        <v>711.6</v>
      </c>
      <c r="T22" s="57">
        <v>792.8</v>
      </c>
      <c r="U22" s="61">
        <v>10.47</v>
      </c>
      <c r="V22" s="62">
        <v>28.94</v>
      </c>
      <c r="W22" s="56">
        <v>2995</v>
      </c>
      <c r="X22" s="57">
        <v>234</v>
      </c>
      <c r="Y22" s="57">
        <v>358</v>
      </c>
      <c r="Z22" s="62">
        <v>6.13</v>
      </c>
      <c r="AA22" s="61">
        <v>47.13</v>
      </c>
      <c r="AB22" s="126">
        <v>37.020000000000003</v>
      </c>
      <c r="AC22" s="214">
        <v>414.1</v>
      </c>
      <c r="AD22" s="41">
        <v>3</v>
      </c>
      <c r="AE22" s="41">
        <v>3</v>
      </c>
      <c r="AF22" s="64" t="s">
        <v>1176</v>
      </c>
      <c r="AG22" s="41">
        <v>3</v>
      </c>
      <c r="AH22" s="41">
        <v>3</v>
      </c>
      <c r="AI22" s="63" t="s">
        <v>1176</v>
      </c>
      <c r="AJ22" s="41"/>
      <c r="AK22" s="98">
        <v>19</v>
      </c>
    </row>
    <row r="23" spans="1:37" s="67" customFormat="1" ht="13.5" customHeight="1">
      <c r="A23" s="54" t="s">
        <v>523</v>
      </c>
      <c r="B23" s="72">
        <v>85.4</v>
      </c>
      <c r="C23" s="41">
        <v>254</v>
      </c>
      <c r="D23" s="41">
        <v>260</v>
      </c>
      <c r="E23" s="41">
        <v>14.4</v>
      </c>
      <c r="F23" s="41">
        <v>14.4</v>
      </c>
      <c r="G23" s="64">
        <v>13</v>
      </c>
      <c r="H23" s="72">
        <v>108.8</v>
      </c>
      <c r="I23" s="56">
        <v>225</v>
      </c>
      <c r="J23" s="56">
        <v>199</v>
      </c>
      <c r="K23" s="41" t="s">
        <v>1227</v>
      </c>
      <c r="L23" s="56">
        <v>108</v>
      </c>
      <c r="M23" s="59">
        <v>154</v>
      </c>
      <c r="N23" s="61">
        <v>1.5</v>
      </c>
      <c r="O23" s="61">
        <v>17.53</v>
      </c>
      <c r="P23" s="54" t="s">
        <v>524</v>
      </c>
      <c r="Q23" s="59">
        <v>57</v>
      </c>
      <c r="R23" s="56">
        <v>12305</v>
      </c>
      <c r="S23" s="57">
        <v>968.9</v>
      </c>
      <c r="T23" s="56">
        <v>1096</v>
      </c>
      <c r="U23" s="61">
        <v>10.64</v>
      </c>
      <c r="V23" s="62">
        <v>39.700000000000003</v>
      </c>
      <c r="W23" s="56">
        <v>4225</v>
      </c>
      <c r="X23" s="57">
        <v>325</v>
      </c>
      <c r="Y23" s="57">
        <v>499.9</v>
      </c>
      <c r="Z23" s="62">
        <v>6.23</v>
      </c>
      <c r="AA23" s="61">
        <v>58.43</v>
      </c>
      <c r="AB23" s="126">
        <v>89.32</v>
      </c>
      <c r="AC23" s="214">
        <v>605.4</v>
      </c>
      <c r="AD23" s="41">
        <v>1</v>
      </c>
      <c r="AE23" s="41">
        <v>3</v>
      </c>
      <c r="AF23" s="64">
        <v>3</v>
      </c>
      <c r="AG23" s="41">
        <v>1</v>
      </c>
      <c r="AH23" s="41">
        <v>3</v>
      </c>
      <c r="AI23" s="63">
        <v>3</v>
      </c>
      <c r="AJ23" s="41" t="s">
        <v>1221</v>
      </c>
      <c r="AK23" s="98">
        <v>20</v>
      </c>
    </row>
    <row r="24" spans="1:37" s="67" customFormat="1" ht="13.5" customHeight="1">
      <c r="A24" s="54" t="s">
        <v>525</v>
      </c>
      <c r="B24" s="72">
        <v>78.3</v>
      </c>
      <c r="C24" s="41">
        <v>299</v>
      </c>
      <c r="D24" s="41">
        <v>306</v>
      </c>
      <c r="E24" s="41">
        <v>11</v>
      </c>
      <c r="F24" s="41">
        <v>11</v>
      </c>
      <c r="G24" s="64">
        <v>15</v>
      </c>
      <c r="H24" s="62">
        <v>99.72</v>
      </c>
      <c r="I24" s="56">
        <v>277</v>
      </c>
      <c r="J24" s="56">
        <v>247</v>
      </c>
      <c r="K24" s="41" t="s">
        <v>1227</v>
      </c>
      <c r="L24" s="56">
        <v>104</v>
      </c>
      <c r="M24" s="59">
        <v>200</v>
      </c>
      <c r="N24" s="61">
        <v>1.77</v>
      </c>
      <c r="O24" s="61">
        <v>22.67</v>
      </c>
      <c r="P24" s="54" t="s">
        <v>526</v>
      </c>
      <c r="Q24" s="59">
        <v>53</v>
      </c>
      <c r="R24" s="56">
        <v>16270</v>
      </c>
      <c r="S24" s="56">
        <v>1088</v>
      </c>
      <c r="T24" s="56">
        <v>1207</v>
      </c>
      <c r="U24" s="61">
        <v>12.77</v>
      </c>
      <c r="V24" s="62">
        <v>36.909999999999997</v>
      </c>
      <c r="W24" s="56">
        <v>5258</v>
      </c>
      <c r="X24" s="57">
        <v>343.6</v>
      </c>
      <c r="Y24" s="57">
        <v>525.1</v>
      </c>
      <c r="Z24" s="62">
        <v>7.26</v>
      </c>
      <c r="AA24" s="61">
        <v>50.57</v>
      </c>
      <c r="AB24" s="126">
        <v>50.3</v>
      </c>
      <c r="AC24" s="214">
        <v>1089</v>
      </c>
      <c r="AD24" s="41">
        <v>3</v>
      </c>
      <c r="AE24" s="41">
        <v>4</v>
      </c>
      <c r="AF24" s="64" t="s">
        <v>1176</v>
      </c>
      <c r="AG24" s="41">
        <v>3</v>
      </c>
      <c r="AH24" s="41">
        <v>4</v>
      </c>
      <c r="AI24" s="63" t="s">
        <v>1176</v>
      </c>
      <c r="AJ24" s="41"/>
      <c r="AK24" s="98">
        <v>22</v>
      </c>
    </row>
    <row r="25" spans="1:37" s="67" customFormat="1" ht="13.5" customHeight="1">
      <c r="A25" s="54" t="s">
        <v>527</v>
      </c>
      <c r="B25" s="72">
        <v>93.3</v>
      </c>
      <c r="C25" s="41">
        <v>303</v>
      </c>
      <c r="D25" s="41">
        <v>308</v>
      </c>
      <c r="E25" s="41">
        <v>13.1</v>
      </c>
      <c r="F25" s="41">
        <v>13.1</v>
      </c>
      <c r="G25" s="64">
        <v>15</v>
      </c>
      <c r="H25" s="72">
        <v>118.9</v>
      </c>
      <c r="I25" s="56">
        <v>277</v>
      </c>
      <c r="J25" s="56">
        <v>247</v>
      </c>
      <c r="K25" s="41" t="s">
        <v>1227</v>
      </c>
      <c r="L25" s="56">
        <v>106</v>
      </c>
      <c r="M25" s="59">
        <v>202</v>
      </c>
      <c r="N25" s="61">
        <v>1.79</v>
      </c>
      <c r="O25" s="61">
        <v>19.14</v>
      </c>
      <c r="P25" s="54" t="s">
        <v>528</v>
      </c>
      <c r="Q25" s="59">
        <v>63</v>
      </c>
      <c r="R25" s="56">
        <v>19630</v>
      </c>
      <c r="S25" s="255">
        <v>1296</v>
      </c>
      <c r="T25" s="56">
        <v>1447</v>
      </c>
      <c r="U25" s="61">
        <v>12.85</v>
      </c>
      <c r="V25" s="62">
        <v>43.84</v>
      </c>
      <c r="W25" s="56">
        <v>6387</v>
      </c>
      <c r="X25" s="57">
        <v>414.7</v>
      </c>
      <c r="Y25" s="57">
        <v>635.1</v>
      </c>
      <c r="Z25" s="62">
        <v>7.33</v>
      </c>
      <c r="AA25" s="61">
        <v>56.87</v>
      </c>
      <c r="AB25" s="132">
        <v>82.53</v>
      </c>
      <c r="AC25" s="214">
        <v>1340</v>
      </c>
      <c r="AD25" s="41">
        <v>3</v>
      </c>
      <c r="AE25" s="41">
        <v>3</v>
      </c>
      <c r="AF25" s="64" t="s">
        <v>1176</v>
      </c>
      <c r="AG25" s="41">
        <v>3</v>
      </c>
      <c r="AH25" s="41">
        <v>3</v>
      </c>
      <c r="AI25" s="63" t="s">
        <v>1176</v>
      </c>
      <c r="AJ25" s="41"/>
      <c r="AK25" s="98">
        <v>23</v>
      </c>
    </row>
    <row r="26" spans="1:37" s="67" customFormat="1" ht="13.5" customHeight="1">
      <c r="A26" s="54" t="s">
        <v>529</v>
      </c>
      <c r="B26" s="59">
        <v>110</v>
      </c>
      <c r="C26" s="41">
        <v>308</v>
      </c>
      <c r="D26" s="41">
        <v>310</v>
      </c>
      <c r="E26" s="41">
        <v>15.4</v>
      </c>
      <c r="F26" s="41">
        <v>15.5</v>
      </c>
      <c r="G26" s="64">
        <v>15</v>
      </c>
      <c r="H26" s="72">
        <v>140.69999999999999</v>
      </c>
      <c r="I26" s="56">
        <v>277</v>
      </c>
      <c r="J26" s="56">
        <v>247</v>
      </c>
      <c r="K26" s="41" t="s">
        <v>1227</v>
      </c>
      <c r="L26" s="56">
        <v>108</v>
      </c>
      <c r="M26" s="59">
        <v>204</v>
      </c>
      <c r="N26" s="61">
        <v>1.8</v>
      </c>
      <c r="O26" s="61">
        <v>16.29</v>
      </c>
      <c r="P26" s="54" t="s">
        <v>530</v>
      </c>
      <c r="Q26" s="59">
        <v>74</v>
      </c>
      <c r="R26" s="56">
        <v>23660</v>
      </c>
      <c r="S26" s="255">
        <v>1536</v>
      </c>
      <c r="T26" s="56">
        <v>1727</v>
      </c>
      <c r="U26" s="61">
        <v>12.97</v>
      </c>
      <c r="V26" s="62">
        <v>51.63</v>
      </c>
      <c r="W26" s="56">
        <v>7707</v>
      </c>
      <c r="X26" s="57">
        <v>497.2</v>
      </c>
      <c r="Y26" s="57">
        <v>763.3</v>
      </c>
      <c r="Z26" s="62">
        <v>7.4</v>
      </c>
      <c r="AA26" s="61">
        <v>63.97</v>
      </c>
      <c r="AB26" s="126">
        <v>133.1</v>
      </c>
      <c r="AC26" s="214">
        <v>1646</v>
      </c>
      <c r="AD26" s="41">
        <v>1</v>
      </c>
      <c r="AE26" s="41">
        <v>3</v>
      </c>
      <c r="AF26" s="64">
        <v>3</v>
      </c>
      <c r="AG26" s="41">
        <v>1</v>
      </c>
      <c r="AH26" s="41">
        <v>3</v>
      </c>
      <c r="AI26" s="63">
        <v>3</v>
      </c>
      <c r="AJ26" s="41" t="s">
        <v>1221</v>
      </c>
      <c r="AK26" s="98">
        <v>24</v>
      </c>
    </row>
    <row r="27" spans="1:37" s="67" customFormat="1" ht="13.5" customHeight="1">
      <c r="A27" s="54" t="s">
        <v>531</v>
      </c>
      <c r="B27" s="59">
        <v>125</v>
      </c>
      <c r="C27" s="41">
        <v>312</v>
      </c>
      <c r="D27" s="41">
        <v>312</v>
      </c>
      <c r="E27" s="41">
        <v>17.399999999999999</v>
      </c>
      <c r="F27" s="41">
        <v>17.399999999999999</v>
      </c>
      <c r="G27" s="64">
        <v>15</v>
      </c>
      <c r="H27" s="72">
        <v>158.69999999999999</v>
      </c>
      <c r="I27" s="56">
        <v>277</v>
      </c>
      <c r="J27" s="56">
        <v>247</v>
      </c>
      <c r="K27" s="41" t="s">
        <v>1227</v>
      </c>
      <c r="L27" s="56">
        <v>110</v>
      </c>
      <c r="M27" s="59">
        <v>206</v>
      </c>
      <c r="N27" s="61">
        <v>1.81</v>
      </c>
      <c r="O27" s="61">
        <v>14.54</v>
      </c>
      <c r="P27" s="54" t="s">
        <v>532</v>
      </c>
      <c r="Q27" s="59">
        <v>84</v>
      </c>
      <c r="R27" s="56">
        <v>27030</v>
      </c>
      <c r="S27" s="255">
        <v>1733</v>
      </c>
      <c r="T27" s="56">
        <v>1960</v>
      </c>
      <c r="U27" s="61">
        <v>13.05</v>
      </c>
      <c r="V27" s="62">
        <v>58.41</v>
      </c>
      <c r="W27" s="56">
        <v>8823</v>
      </c>
      <c r="X27" s="57">
        <v>565.6</v>
      </c>
      <c r="Y27" s="57">
        <v>870.2</v>
      </c>
      <c r="Z27" s="62">
        <v>7.46</v>
      </c>
      <c r="AA27" s="61">
        <v>69.77</v>
      </c>
      <c r="AB27" s="126">
        <v>188.2</v>
      </c>
      <c r="AC27" s="214">
        <v>1911</v>
      </c>
      <c r="AD27" s="41">
        <v>1</v>
      </c>
      <c r="AE27" s="41">
        <v>3</v>
      </c>
      <c r="AF27" s="64">
        <v>3</v>
      </c>
      <c r="AG27" s="41">
        <v>1</v>
      </c>
      <c r="AH27" s="41">
        <v>3</v>
      </c>
      <c r="AI27" s="63">
        <v>3</v>
      </c>
      <c r="AJ27" s="41" t="s">
        <v>1221</v>
      </c>
      <c r="AK27" s="98">
        <v>25</v>
      </c>
    </row>
    <row r="28" spans="1:37" s="67" customFormat="1" ht="13.5" customHeight="1">
      <c r="A28" s="54" t="s">
        <v>533</v>
      </c>
      <c r="B28" s="59">
        <v>132</v>
      </c>
      <c r="C28" s="41">
        <v>314</v>
      </c>
      <c r="D28" s="41">
        <v>313</v>
      </c>
      <c r="E28" s="41">
        <v>18.3</v>
      </c>
      <c r="F28" s="41">
        <v>18.3</v>
      </c>
      <c r="G28" s="64">
        <v>15</v>
      </c>
      <c r="H28" s="72">
        <v>167.3</v>
      </c>
      <c r="I28" s="56">
        <v>277</v>
      </c>
      <c r="J28" s="56">
        <v>247</v>
      </c>
      <c r="K28" s="41" t="s">
        <v>1227</v>
      </c>
      <c r="L28" s="56">
        <v>112</v>
      </c>
      <c r="M28" s="59">
        <v>208</v>
      </c>
      <c r="N28" s="61">
        <v>1.82</v>
      </c>
      <c r="O28" s="61">
        <v>13.84</v>
      </c>
      <c r="P28" s="54" t="s">
        <v>534</v>
      </c>
      <c r="Q28" s="59">
        <v>89</v>
      </c>
      <c r="R28" s="56">
        <v>28680</v>
      </c>
      <c r="S28" s="255">
        <v>1827</v>
      </c>
      <c r="T28" s="56">
        <v>2072</v>
      </c>
      <c r="U28" s="61">
        <v>13.1</v>
      </c>
      <c r="V28" s="62">
        <v>61.53</v>
      </c>
      <c r="W28" s="56">
        <v>9370</v>
      </c>
      <c r="X28" s="57">
        <v>598.70000000000005</v>
      </c>
      <c r="Y28" s="57">
        <v>922.1</v>
      </c>
      <c r="Z28" s="62">
        <v>7.48</v>
      </c>
      <c r="AA28" s="61">
        <v>72.47</v>
      </c>
      <c r="AB28" s="126">
        <v>218.5</v>
      </c>
      <c r="AC28" s="214">
        <v>2044</v>
      </c>
      <c r="AD28" s="41">
        <v>1</v>
      </c>
      <c r="AE28" s="41">
        <v>2</v>
      </c>
      <c r="AF28" s="64">
        <v>3</v>
      </c>
      <c r="AG28" s="41">
        <v>1</v>
      </c>
      <c r="AH28" s="41">
        <v>2</v>
      </c>
      <c r="AI28" s="63">
        <v>3</v>
      </c>
      <c r="AJ28" s="41" t="s">
        <v>1221</v>
      </c>
      <c r="AK28" s="98">
        <v>26</v>
      </c>
    </row>
    <row r="29" spans="1:37" s="67" customFormat="1" ht="13.5" customHeight="1">
      <c r="A29" s="54" t="s">
        <v>535</v>
      </c>
      <c r="B29" s="59">
        <v>108</v>
      </c>
      <c r="C29" s="41">
        <v>346</v>
      </c>
      <c r="D29" s="41">
        <v>370</v>
      </c>
      <c r="E29" s="41">
        <v>12.8</v>
      </c>
      <c r="F29" s="41">
        <v>12.8</v>
      </c>
      <c r="G29" s="64">
        <v>15</v>
      </c>
      <c r="H29" s="72">
        <v>137.69999999999999</v>
      </c>
      <c r="I29" s="56">
        <v>320</v>
      </c>
      <c r="J29" s="56">
        <v>290</v>
      </c>
      <c r="K29" s="41" t="s">
        <v>1227</v>
      </c>
      <c r="L29" s="56">
        <v>102</v>
      </c>
      <c r="M29" s="59">
        <v>264</v>
      </c>
      <c r="N29" s="61">
        <v>2.12</v>
      </c>
      <c r="O29" s="61">
        <v>19.62</v>
      </c>
      <c r="P29" s="54" t="s">
        <v>536</v>
      </c>
      <c r="Q29" s="59">
        <v>73</v>
      </c>
      <c r="R29" s="56">
        <v>30290</v>
      </c>
      <c r="S29" s="255">
        <v>1751</v>
      </c>
      <c r="T29" s="56">
        <v>1937</v>
      </c>
      <c r="U29" s="61">
        <v>14.83</v>
      </c>
      <c r="V29" s="62">
        <v>48.42</v>
      </c>
      <c r="W29" s="56">
        <v>10810</v>
      </c>
      <c r="X29" s="57">
        <v>584.5</v>
      </c>
      <c r="Y29" s="57">
        <v>891.2</v>
      </c>
      <c r="Z29" s="62">
        <v>8.86</v>
      </c>
      <c r="AA29" s="61">
        <v>55.97</v>
      </c>
      <c r="AB29" s="126">
        <v>88.99</v>
      </c>
      <c r="AC29" s="214">
        <v>2999</v>
      </c>
      <c r="AD29" s="41">
        <v>3</v>
      </c>
      <c r="AE29" s="41">
        <v>4</v>
      </c>
      <c r="AF29" s="64" t="s">
        <v>1176</v>
      </c>
      <c r="AG29" s="41">
        <v>3</v>
      </c>
      <c r="AH29" s="41">
        <v>4</v>
      </c>
      <c r="AI29" s="63" t="s">
        <v>1176</v>
      </c>
      <c r="AJ29" s="41"/>
      <c r="AK29" s="98">
        <v>28</v>
      </c>
    </row>
    <row r="30" spans="1:37" s="67" customFormat="1" ht="13.5" customHeight="1">
      <c r="A30" s="54" t="s">
        <v>537</v>
      </c>
      <c r="B30" s="59">
        <v>132</v>
      </c>
      <c r="C30" s="41">
        <v>351</v>
      </c>
      <c r="D30" s="41">
        <v>373</v>
      </c>
      <c r="E30" s="41">
        <v>15.6</v>
      </c>
      <c r="F30" s="41">
        <v>15.6</v>
      </c>
      <c r="G30" s="64">
        <v>15</v>
      </c>
      <c r="H30" s="72">
        <v>168.2</v>
      </c>
      <c r="I30" s="56">
        <v>320</v>
      </c>
      <c r="J30" s="56">
        <v>290</v>
      </c>
      <c r="K30" s="41" t="s">
        <v>1227</v>
      </c>
      <c r="L30" s="56">
        <v>104</v>
      </c>
      <c r="M30" s="59">
        <v>268</v>
      </c>
      <c r="N30" s="61">
        <v>2.14</v>
      </c>
      <c r="O30" s="61">
        <v>16.190000000000001</v>
      </c>
      <c r="P30" s="54" t="s">
        <v>538</v>
      </c>
      <c r="Q30" s="59">
        <v>89</v>
      </c>
      <c r="R30" s="56">
        <v>37480</v>
      </c>
      <c r="S30" s="255">
        <v>2135</v>
      </c>
      <c r="T30" s="56">
        <v>2381</v>
      </c>
      <c r="U30" s="61">
        <v>14.93</v>
      </c>
      <c r="V30" s="62">
        <v>58.93</v>
      </c>
      <c r="W30" s="56">
        <v>13510</v>
      </c>
      <c r="X30" s="57">
        <v>724.2</v>
      </c>
      <c r="Y30" s="56">
        <v>1107</v>
      </c>
      <c r="Z30" s="62">
        <v>8.9600000000000009</v>
      </c>
      <c r="AA30" s="61">
        <v>64.37</v>
      </c>
      <c r="AB30" s="126">
        <v>158</v>
      </c>
      <c r="AC30" s="214">
        <v>3795</v>
      </c>
      <c r="AD30" s="41">
        <v>3</v>
      </c>
      <c r="AE30" s="41">
        <v>3</v>
      </c>
      <c r="AF30" s="64">
        <v>4</v>
      </c>
      <c r="AG30" s="41">
        <v>3</v>
      </c>
      <c r="AH30" s="41">
        <v>3</v>
      </c>
      <c r="AI30" s="63">
        <v>4</v>
      </c>
      <c r="AJ30" s="41" t="s">
        <v>1221</v>
      </c>
      <c r="AK30" s="98">
        <v>29</v>
      </c>
    </row>
    <row r="31" spans="1:37" s="67" customFormat="1" ht="13.5" customHeight="1">
      <c r="A31" s="54" t="s">
        <v>1076</v>
      </c>
      <c r="B31" s="59">
        <v>152</v>
      </c>
      <c r="C31" s="41">
        <v>356</v>
      </c>
      <c r="D31" s="41">
        <v>376</v>
      </c>
      <c r="E31" s="41">
        <v>17.899999999999999</v>
      </c>
      <c r="F31" s="41">
        <v>17.899999999999999</v>
      </c>
      <c r="G31" s="64">
        <v>15</v>
      </c>
      <c r="H31" s="72">
        <v>193.9</v>
      </c>
      <c r="I31" s="56">
        <v>320</v>
      </c>
      <c r="J31" s="56">
        <v>290</v>
      </c>
      <c r="K31" s="41" t="s">
        <v>1227</v>
      </c>
      <c r="L31" s="56">
        <v>106</v>
      </c>
      <c r="M31" s="59">
        <v>270</v>
      </c>
      <c r="N31" s="61">
        <v>2.15</v>
      </c>
      <c r="O31" s="61">
        <v>14.16</v>
      </c>
      <c r="P31" s="54" t="s">
        <v>539</v>
      </c>
      <c r="Q31" s="59">
        <v>102</v>
      </c>
      <c r="R31" s="56">
        <v>43880</v>
      </c>
      <c r="S31" s="255">
        <v>2465</v>
      </c>
      <c r="T31" s="56">
        <v>2765</v>
      </c>
      <c r="U31" s="61">
        <v>15.04</v>
      </c>
      <c r="V31" s="62">
        <v>67.819999999999993</v>
      </c>
      <c r="W31" s="56">
        <v>15880</v>
      </c>
      <c r="X31" s="57">
        <v>844.5</v>
      </c>
      <c r="Y31" s="56">
        <v>1293</v>
      </c>
      <c r="Z31" s="62">
        <v>9.0500000000000007</v>
      </c>
      <c r="AA31" s="61">
        <v>71.27</v>
      </c>
      <c r="AB31" s="126">
        <v>237.1</v>
      </c>
      <c r="AC31" s="214">
        <v>4532</v>
      </c>
      <c r="AD31" s="41">
        <v>2</v>
      </c>
      <c r="AE31" s="41">
        <v>3</v>
      </c>
      <c r="AF31" s="64">
        <v>3</v>
      </c>
      <c r="AG31" s="41">
        <v>2</v>
      </c>
      <c r="AH31" s="41">
        <v>3</v>
      </c>
      <c r="AI31" s="63">
        <v>3</v>
      </c>
      <c r="AJ31" s="41" t="s">
        <v>1221</v>
      </c>
      <c r="AK31" s="98">
        <v>30</v>
      </c>
    </row>
    <row r="32" spans="1:37" s="67" customFormat="1" ht="13.5" customHeight="1">
      <c r="A32" s="54" t="s">
        <v>1077</v>
      </c>
      <c r="B32" s="59">
        <v>174</v>
      </c>
      <c r="C32" s="41">
        <v>361</v>
      </c>
      <c r="D32" s="41">
        <v>378</v>
      </c>
      <c r="E32" s="41">
        <v>20.399999999999999</v>
      </c>
      <c r="F32" s="41">
        <v>20.399999999999999</v>
      </c>
      <c r="G32" s="64">
        <v>15</v>
      </c>
      <c r="H32" s="72">
        <v>221.5</v>
      </c>
      <c r="I32" s="56">
        <v>320</v>
      </c>
      <c r="J32" s="56">
        <v>290</v>
      </c>
      <c r="K32" s="41" t="s">
        <v>1227</v>
      </c>
      <c r="L32" s="56">
        <v>110</v>
      </c>
      <c r="M32" s="59">
        <v>272</v>
      </c>
      <c r="N32" s="61">
        <v>2.17</v>
      </c>
      <c r="O32" s="61">
        <v>12.47</v>
      </c>
      <c r="P32" s="54" t="s">
        <v>540</v>
      </c>
      <c r="Q32" s="59">
        <v>117</v>
      </c>
      <c r="R32" s="56">
        <v>50840</v>
      </c>
      <c r="S32" s="255">
        <v>2816</v>
      </c>
      <c r="T32" s="56">
        <v>3180</v>
      </c>
      <c r="U32" s="61">
        <v>15.15</v>
      </c>
      <c r="V32" s="62">
        <v>77.53</v>
      </c>
      <c r="W32" s="56">
        <v>18390</v>
      </c>
      <c r="X32" s="57">
        <v>973</v>
      </c>
      <c r="Y32" s="56">
        <v>1493</v>
      </c>
      <c r="Z32" s="62">
        <v>9.11</v>
      </c>
      <c r="AA32" s="61">
        <v>78.77</v>
      </c>
      <c r="AB32" s="126">
        <v>349.1</v>
      </c>
      <c r="AC32" s="214">
        <v>5326</v>
      </c>
      <c r="AD32" s="41">
        <v>1</v>
      </c>
      <c r="AE32" s="41">
        <v>3</v>
      </c>
      <c r="AF32" s="64">
        <v>3</v>
      </c>
      <c r="AG32" s="41">
        <v>1</v>
      </c>
      <c r="AH32" s="41">
        <v>3</v>
      </c>
      <c r="AI32" s="63">
        <v>3</v>
      </c>
      <c r="AJ32" s="41" t="s">
        <v>1221</v>
      </c>
      <c r="AK32" s="98">
        <v>31</v>
      </c>
    </row>
    <row r="33" spans="1:37" s="67" customFormat="1" ht="13.5" customHeight="1" thickBot="1">
      <c r="A33" s="124"/>
      <c r="B33" s="130"/>
      <c r="C33" s="126"/>
      <c r="D33" s="126"/>
      <c r="E33" s="126"/>
      <c r="F33" s="126"/>
      <c r="G33" s="133"/>
      <c r="H33" s="125"/>
      <c r="I33" s="127"/>
      <c r="J33" s="127"/>
      <c r="K33" s="126"/>
      <c r="L33" s="129"/>
      <c r="M33" s="130"/>
      <c r="N33" s="132"/>
      <c r="O33" s="132"/>
      <c r="P33" s="124"/>
      <c r="Q33" s="130"/>
      <c r="R33" s="129"/>
      <c r="S33" s="129"/>
      <c r="T33" s="129"/>
      <c r="U33" s="132"/>
      <c r="V33" s="134"/>
      <c r="W33" s="126"/>
      <c r="X33" s="127"/>
      <c r="Y33" s="127"/>
      <c r="Z33" s="134"/>
      <c r="AA33" s="132"/>
      <c r="AB33" s="256"/>
      <c r="AC33" s="257"/>
      <c r="AD33" s="258"/>
      <c r="AE33" s="258"/>
      <c r="AF33" s="259"/>
      <c r="AG33" s="258"/>
      <c r="AH33" s="258"/>
      <c r="AI33" s="260"/>
      <c r="AJ33" s="123"/>
      <c r="AK33" s="98">
        <v>32</v>
      </c>
    </row>
    <row r="34" spans="1:37" s="67" customFormat="1" ht="13.5" customHeight="1" thickTop="1">
      <c r="A34" s="261"/>
      <c r="B34" s="262"/>
      <c r="C34" s="262"/>
      <c r="D34" s="262"/>
      <c r="E34" s="262"/>
      <c r="F34" s="262"/>
      <c r="G34" s="262"/>
      <c r="H34" s="262"/>
      <c r="I34" s="262"/>
      <c r="J34" s="262"/>
      <c r="K34" s="262"/>
      <c r="L34" s="263"/>
      <c r="M34" s="262"/>
      <c r="N34" s="262"/>
      <c r="O34" s="262"/>
      <c r="P34" s="261"/>
      <c r="Q34" s="263"/>
      <c r="R34" s="262"/>
      <c r="S34" s="262"/>
      <c r="T34" s="262"/>
      <c r="U34" s="262"/>
      <c r="V34" s="262"/>
      <c r="W34" s="262"/>
      <c r="X34" s="262"/>
      <c r="Y34" s="262"/>
      <c r="Z34" s="262"/>
      <c r="AA34" s="262"/>
      <c r="AB34" s="262"/>
      <c r="AC34" s="262"/>
      <c r="AD34" s="264"/>
      <c r="AE34" s="264"/>
      <c r="AF34" s="264"/>
      <c r="AG34" s="264"/>
      <c r="AH34" s="264"/>
      <c r="AI34" s="264"/>
      <c r="AJ34" s="264"/>
      <c r="AK34" s="98">
        <v>33</v>
      </c>
    </row>
    <row r="35" spans="1:37" s="67" customFormat="1" ht="13.5" customHeight="1">
      <c r="A35" s="261"/>
      <c r="B35" s="262"/>
      <c r="C35" s="262"/>
      <c r="D35" s="262"/>
      <c r="E35" s="262"/>
      <c r="F35" s="262"/>
      <c r="G35" s="262"/>
      <c r="H35" s="262"/>
      <c r="I35" s="262"/>
      <c r="J35" s="262"/>
      <c r="K35" s="262"/>
      <c r="L35" s="263"/>
      <c r="M35" s="262"/>
      <c r="N35" s="262"/>
      <c r="O35" s="262"/>
      <c r="P35" s="261"/>
      <c r="Q35" s="263"/>
      <c r="R35" s="262"/>
      <c r="S35" s="265"/>
      <c r="T35" s="262"/>
      <c r="U35" s="262"/>
      <c r="V35" s="262"/>
      <c r="W35" s="262"/>
      <c r="X35" s="262"/>
      <c r="Y35" s="262"/>
      <c r="Z35" s="262"/>
      <c r="AA35" s="262"/>
      <c r="AB35" s="262"/>
      <c r="AC35" s="262"/>
      <c r="AD35" s="264"/>
      <c r="AE35" s="264"/>
      <c r="AF35" s="264"/>
      <c r="AG35" s="264"/>
      <c r="AH35" s="264"/>
      <c r="AI35" s="264"/>
      <c r="AJ35" s="264"/>
      <c r="AK35" s="98">
        <v>34</v>
      </c>
    </row>
    <row r="36" spans="1:37" s="123" customFormat="1" ht="13.5" customHeight="1">
      <c r="A36" s="261"/>
      <c r="B36" s="262"/>
      <c r="C36" s="262"/>
      <c r="D36" s="262"/>
      <c r="E36" s="262"/>
      <c r="F36" s="262"/>
      <c r="G36" s="262"/>
      <c r="H36" s="262"/>
      <c r="I36" s="262"/>
      <c r="J36" s="262"/>
      <c r="K36" s="262"/>
      <c r="L36" s="263"/>
      <c r="M36" s="262"/>
      <c r="N36" s="262"/>
      <c r="O36" s="262"/>
      <c r="P36" s="261"/>
      <c r="Q36" s="263"/>
      <c r="R36" s="262"/>
      <c r="S36" s="262"/>
      <c r="T36" s="262"/>
      <c r="U36" s="262"/>
      <c r="V36" s="262"/>
      <c r="W36" s="262"/>
      <c r="X36" s="262"/>
      <c r="Y36" s="262"/>
      <c r="Z36" s="262"/>
      <c r="AA36" s="262"/>
      <c r="AB36" s="262"/>
      <c r="AC36" s="262"/>
      <c r="AD36" s="264"/>
      <c r="AE36" s="264"/>
      <c r="AF36" s="264"/>
      <c r="AG36" s="264"/>
      <c r="AH36" s="264"/>
      <c r="AI36" s="264"/>
      <c r="AJ36" s="264"/>
      <c r="AK36" s="98">
        <v>35</v>
      </c>
    </row>
    <row r="37" spans="1:37" ht="13.5" customHeight="1">
      <c r="A37" s="261"/>
      <c r="B37" s="262"/>
      <c r="C37" s="262"/>
      <c r="D37" s="262"/>
      <c r="E37" s="262"/>
      <c r="F37" s="262"/>
      <c r="G37" s="262"/>
      <c r="H37" s="262"/>
      <c r="I37" s="262"/>
      <c r="J37" s="262"/>
      <c r="K37" s="262"/>
      <c r="L37" s="263"/>
      <c r="M37" s="262"/>
      <c r="N37" s="262"/>
      <c r="O37" s="262"/>
      <c r="P37" s="261"/>
      <c r="R37" s="262"/>
      <c r="S37" s="262"/>
      <c r="T37" s="262"/>
      <c r="U37" s="262"/>
      <c r="V37" s="262"/>
      <c r="W37" s="262"/>
      <c r="X37" s="262"/>
      <c r="Y37" s="262"/>
      <c r="Z37" s="262"/>
      <c r="AA37" s="262"/>
      <c r="AB37" s="262"/>
      <c r="AC37" s="262"/>
      <c r="AK37" s="98">
        <v>36</v>
      </c>
    </row>
    <row r="38" spans="1:37" ht="13.5" customHeight="1">
      <c r="A38" s="261"/>
      <c r="B38" s="262"/>
      <c r="C38" s="262"/>
      <c r="D38" s="262"/>
      <c r="E38" s="262"/>
      <c r="F38" s="262"/>
      <c r="G38" s="262"/>
      <c r="H38" s="262"/>
      <c r="I38" s="262"/>
      <c r="J38" s="262"/>
      <c r="K38" s="262"/>
      <c r="L38" s="263"/>
      <c r="M38" s="262"/>
      <c r="N38" s="262"/>
      <c r="O38" s="262"/>
      <c r="P38" s="261"/>
      <c r="R38" s="262"/>
      <c r="S38" s="262"/>
      <c r="T38" s="262"/>
      <c r="U38" s="262"/>
      <c r="V38" s="262"/>
      <c r="W38" s="262"/>
      <c r="X38" s="262"/>
      <c r="Y38" s="262"/>
      <c r="Z38" s="262"/>
      <c r="AA38" s="262"/>
      <c r="AB38" s="262"/>
      <c r="AC38" s="262"/>
      <c r="AK38" s="98">
        <v>37</v>
      </c>
    </row>
    <row r="39" spans="1:37" ht="13.5" customHeight="1">
      <c r="A39" s="261"/>
      <c r="B39" s="262"/>
      <c r="C39" s="262"/>
      <c r="D39" s="262"/>
      <c r="E39" s="262"/>
      <c r="F39" s="262"/>
      <c r="G39" s="262"/>
      <c r="H39" s="262"/>
      <c r="I39" s="262"/>
      <c r="J39" s="262"/>
      <c r="K39" s="262"/>
      <c r="L39" s="263"/>
      <c r="M39" s="262"/>
      <c r="N39" s="262"/>
      <c r="O39" s="262"/>
      <c r="P39" s="261"/>
      <c r="R39" s="262"/>
      <c r="S39" s="262"/>
      <c r="T39" s="262"/>
      <c r="U39" s="262"/>
      <c r="V39" s="262"/>
      <c r="W39" s="262"/>
      <c r="X39" s="262"/>
      <c r="Y39" s="262"/>
      <c r="Z39" s="262"/>
      <c r="AA39" s="262"/>
      <c r="AB39" s="262"/>
      <c r="AC39" s="262"/>
      <c r="AK39" s="98">
        <v>38</v>
      </c>
    </row>
    <row r="40" spans="1:37" ht="13.5" customHeight="1">
      <c r="A40" s="261"/>
      <c r="B40" s="262"/>
      <c r="C40" s="262"/>
      <c r="D40" s="262"/>
      <c r="E40" s="262"/>
      <c r="F40" s="262"/>
      <c r="G40" s="262"/>
      <c r="H40" s="262"/>
      <c r="I40" s="262"/>
      <c r="J40" s="262"/>
      <c r="K40" s="262"/>
      <c r="L40" s="263"/>
      <c r="M40" s="262"/>
      <c r="N40" s="262"/>
      <c r="O40" s="262"/>
      <c r="P40" s="261"/>
      <c r="R40" s="262"/>
      <c r="S40" s="262"/>
      <c r="T40" s="262"/>
      <c r="U40" s="262"/>
      <c r="V40" s="262"/>
      <c r="W40" s="262"/>
      <c r="X40" s="262"/>
      <c r="Y40" s="262"/>
      <c r="Z40" s="262"/>
      <c r="AA40" s="262"/>
      <c r="AB40" s="262"/>
      <c r="AC40" s="262"/>
      <c r="AK40" s="98">
        <v>39</v>
      </c>
    </row>
    <row r="41" spans="1:37" ht="13.5" customHeight="1">
      <c r="A41" s="261"/>
      <c r="B41" s="262"/>
      <c r="C41" s="262"/>
      <c r="D41" s="262"/>
      <c r="E41" s="262"/>
      <c r="F41" s="262"/>
      <c r="G41" s="262"/>
      <c r="H41" s="262"/>
      <c r="I41" s="262"/>
      <c r="J41" s="262"/>
      <c r="K41" s="262"/>
      <c r="L41" s="263"/>
      <c r="M41" s="262"/>
      <c r="N41" s="262"/>
      <c r="O41" s="262"/>
      <c r="P41" s="261"/>
      <c r="R41" s="262"/>
      <c r="S41" s="262"/>
      <c r="T41" s="262"/>
      <c r="U41" s="262"/>
      <c r="V41" s="262"/>
      <c r="W41" s="262"/>
      <c r="X41" s="262"/>
      <c r="Y41" s="262"/>
      <c r="Z41" s="262"/>
      <c r="AA41" s="262"/>
      <c r="AB41" s="262"/>
      <c r="AC41" s="262"/>
      <c r="AK41" s="98">
        <v>40</v>
      </c>
    </row>
    <row r="42" spans="1:37" ht="13.5" customHeight="1">
      <c r="A42" s="261"/>
      <c r="B42" s="262"/>
      <c r="C42" s="262"/>
      <c r="D42" s="262"/>
      <c r="E42" s="262"/>
      <c r="F42" s="262"/>
      <c r="G42" s="262"/>
      <c r="H42" s="262"/>
      <c r="I42" s="262"/>
      <c r="J42" s="262"/>
      <c r="K42" s="262"/>
      <c r="L42" s="263"/>
      <c r="M42" s="262"/>
      <c r="N42" s="262"/>
      <c r="O42" s="262"/>
      <c r="P42" s="261"/>
      <c r="R42" s="262"/>
      <c r="S42" s="262"/>
      <c r="T42" s="262"/>
      <c r="U42" s="262"/>
      <c r="V42" s="262"/>
      <c r="W42" s="262"/>
      <c r="X42" s="262"/>
      <c r="Y42" s="262"/>
      <c r="Z42" s="262"/>
      <c r="AA42" s="262"/>
      <c r="AB42" s="262"/>
      <c r="AC42" s="262"/>
      <c r="AK42" s="98">
        <v>41</v>
      </c>
    </row>
    <row r="43" spans="1:37" ht="13.5" customHeight="1">
      <c r="A43" s="261"/>
      <c r="B43" s="262"/>
      <c r="C43" s="262"/>
      <c r="D43" s="262"/>
      <c r="E43" s="262"/>
      <c r="F43" s="262"/>
      <c r="G43" s="262"/>
      <c r="H43" s="262"/>
      <c r="I43" s="262"/>
      <c r="J43" s="262"/>
      <c r="K43" s="262"/>
      <c r="L43" s="263"/>
      <c r="M43" s="262"/>
      <c r="N43" s="262"/>
      <c r="O43" s="262"/>
      <c r="P43" s="261"/>
      <c r="R43" s="262"/>
      <c r="S43" s="262"/>
      <c r="T43" s="262"/>
      <c r="U43" s="262"/>
      <c r="V43" s="262"/>
      <c r="W43" s="262"/>
      <c r="X43" s="262"/>
      <c r="Y43" s="262"/>
      <c r="Z43" s="262"/>
      <c r="AA43" s="262"/>
      <c r="AB43" s="262"/>
      <c r="AC43" s="262"/>
      <c r="AK43" s="98">
        <v>42</v>
      </c>
    </row>
    <row r="44" spans="1:37" ht="13.5" customHeight="1">
      <c r="A44" s="261"/>
      <c r="B44" s="262"/>
      <c r="C44" s="262"/>
      <c r="D44" s="262"/>
      <c r="E44" s="262"/>
      <c r="F44" s="262"/>
      <c r="G44" s="262"/>
      <c r="H44" s="262"/>
      <c r="I44" s="262"/>
      <c r="J44" s="262"/>
      <c r="K44" s="262"/>
      <c r="L44" s="263"/>
      <c r="M44" s="262"/>
      <c r="N44" s="262"/>
      <c r="O44" s="262"/>
      <c r="P44" s="261"/>
      <c r="R44" s="262"/>
      <c r="S44" s="262"/>
      <c r="T44" s="262"/>
      <c r="U44" s="262"/>
      <c r="V44" s="262"/>
      <c r="W44" s="262"/>
      <c r="X44" s="262"/>
      <c r="Y44" s="262"/>
      <c r="Z44" s="262"/>
      <c r="AA44" s="262"/>
      <c r="AB44" s="262"/>
      <c r="AC44" s="262"/>
      <c r="AK44" s="98">
        <v>43</v>
      </c>
    </row>
    <row r="45" spans="1:37" ht="13.5" customHeight="1">
      <c r="A45" s="261"/>
      <c r="B45" s="262"/>
      <c r="C45" s="262"/>
      <c r="D45" s="262"/>
      <c r="E45" s="262"/>
      <c r="F45" s="262"/>
      <c r="G45" s="262"/>
      <c r="H45" s="262"/>
      <c r="I45" s="262"/>
      <c r="J45" s="262"/>
      <c r="K45" s="262"/>
      <c r="L45" s="263"/>
      <c r="M45" s="262"/>
      <c r="N45" s="262"/>
      <c r="O45" s="262"/>
      <c r="P45" s="261"/>
      <c r="R45" s="262"/>
      <c r="S45" s="262"/>
      <c r="T45" s="262"/>
      <c r="U45" s="262"/>
      <c r="V45" s="262"/>
      <c r="W45" s="262"/>
      <c r="X45" s="262"/>
      <c r="Y45" s="262"/>
      <c r="Z45" s="262"/>
      <c r="AA45" s="262"/>
      <c r="AB45" s="262"/>
      <c r="AC45" s="262"/>
      <c r="AK45" s="98">
        <v>44</v>
      </c>
    </row>
    <row r="46" spans="1:37" ht="13.5" customHeight="1">
      <c r="A46" s="261"/>
      <c r="B46" s="262"/>
      <c r="C46" s="262"/>
      <c r="D46" s="262"/>
      <c r="E46" s="262"/>
      <c r="F46" s="262"/>
      <c r="G46" s="262"/>
      <c r="H46" s="262"/>
      <c r="I46" s="262"/>
      <c r="J46" s="262"/>
      <c r="K46" s="262"/>
      <c r="L46" s="263"/>
      <c r="M46" s="262"/>
      <c r="N46" s="262"/>
      <c r="O46" s="262"/>
      <c r="P46" s="261"/>
      <c r="R46" s="262"/>
      <c r="S46" s="262"/>
      <c r="T46" s="262"/>
      <c r="U46" s="262"/>
      <c r="V46" s="262"/>
      <c r="W46" s="262"/>
      <c r="X46" s="262"/>
      <c r="Y46" s="262"/>
      <c r="Z46" s="262"/>
      <c r="AA46" s="262"/>
      <c r="AB46" s="262"/>
      <c r="AC46" s="262"/>
      <c r="AK46" s="98">
        <v>45</v>
      </c>
    </row>
    <row r="47" spans="1:37" ht="13.5" customHeight="1">
      <c r="A47" s="261"/>
      <c r="B47" s="262"/>
      <c r="C47" s="262"/>
      <c r="D47" s="262"/>
      <c r="E47" s="262"/>
      <c r="F47" s="262"/>
      <c r="G47" s="262"/>
      <c r="H47" s="262"/>
      <c r="I47" s="262"/>
      <c r="J47" s="262"/>
      <c r="K47" s="262"/>
      <c r="L47" s="263"/>
      <c r="M47" s="262"/>
      <c r="N47" s="262"/>
      <c r="O47" s="262"/>
      <c r="P47" s="261"/>
      <c r="R47" s="262"/>
      <c r="S47" s="262"/>
      <c r="T47" s="262"/>
      <c r="U47" s="262"/>
      <c r="V47" s="262"/>
      <c r="W47" s="262"/>
      <c r="X47" s="262"/>
      <c r="Y47" s="262"/>
      <c r="Z47" s="262"/>
      <c r="AA47" s="262"/>
      <c r="AB47" s="262"/>
      <c r="AC47" s="262"/>
      <c r="AK47" s="98">
        <v>46</v>
      </c>
    </row>
    <row r="48" spans="1:37" ht="13.5" customHeight="1">
      <c r="A48" s="261"/>
      <c r="B48" s="262"/>
      <c r="C48" s="262"/>
      <c r="D48" s="262"/>
      <c r="E48" s="262"/>
      <c r="F48" s="262"/>
      <c r="G48" s="262"/>
      <c r="H48" s="262"/>
      <c r="I48" s="262"/>
      <c r="J48" s="262"/>
      <c r="K48" s="262"/>
      <c r="L48" s="263"/>
      <c r="M48" s="262"/>
      <c r="N48" s="262"/>
      <c r="O48" s="262"/>
      <c r="P48" s="261"/>
      <c r="R48" s="262"/>
      <c r="S48" s="262"/>
      <c r="T48" s="262"/>
      <c r="U48" s="262"/>
      <c r="V48" s="262"/>
      <c r="W48" s="262"/>
      <c r="X48" s="262"/>
      <c r="Y48" s="262"/>
      <c r="Z48" s="262"/>
      <c r="AA48" s="262"/>
      <c r="AB48" s="262"/>
      <c r="AC48" s="262"/>
      <c r="AK48" s="98">
        <v>47</v>
      </c>
    </row>
    <row r="49" spans="1:37" ht="13.5" customHeight="1">
      <c r="A49" s="261"/>
      <c r="B49" s="262"/>
      <c r="C49" s="262"/>
      <c r="D49" s="262"/>
      <c r="E49" s="262"/>
      <c r="F49" s="262"/>
      <c r="G49" s="262"/>
      <c r="H49" s="262"/>
      <c r="I49" s="262"/>
      <c r="J49" s="262"/>
      <c r="K49" s="262"/>
      <c r="L49" s="263"/>
      <c r="M49" s="262"/>
      <c r="N49" s="262"/>
      <c r="O49" s="262"/>
      <c r="P49" s="261"/>
      <c r="R49" s="262"/>
      <c r="S49" s="262"/>
      <c r="T49" s="262"/>
      <c r="U49" s="262"/>
      <c r="V49" s="262"/>
      <c r="W49" s="262"/>
      <c r="X49" s="262"/>
      <c r="Y49" s="262"/>
      <c r="Z49" s="262"/>
      <c r="AA49" s="262"/>
      <c r="AB49" s="262"/>
      <c r="AC49" s="262"/>
      <c r="AK49" s="98">
        <v>48</v>
      </c>
    </row>
    <row r="50" spans="1:37" ht="13.5" customHeight="1">
      <c r="A50" s="261"/>
      <c r="B50" s="262"/>
      <c r="C50" s="262"/>
      <c r="D50" s="262"/>
      <c r="E50" s="262"/>
      <c r="F50" s="262"/>
      <c r="G50" s="262"/>
      <c r="H50" s="262"/>
      <c r="I50" s="262"/>
      <c r="J50" s="262"/>
      <c r="K50" s="262"/>
      <c r="L50" s="263"/>
      <c r="M50" s="262"/>
      <c r="N50" s="262"/>
      <c r="O50" s="262"/>
      <c r="P50" s="261"/>
      <c r="R50" s="262"/>
      <c r="S50" s="262"/>
      <c r="T50" s="262"/>
      <c r="U50" s="262"/>
      <c r="V50" s="262"/>
      <c r="W50" s="262"/>
      <c r="X50" s="262"/>
      <c r="Y50" s="262"/>
      <c r="Z50" s="262"/>
      <c r="AA50" s="262"/>
      <c r="AB50" s="262"/>
      <c r="AC50" s="262"/>
      <c r="AK50" s="98">
        <v>49</v>
      </c>
    </row>
    <row r="51" spans="1:37" ht="13.5" customHeight="1">
      <c r="A51" s="261"/>
      <c r="B51" s="262"/>
      <c r="C51" s="262"/>
      <c r="D51" s="262"/>
      <c r="E51" s="262"/>
      <c r="F51" s="262"/>
      <c r="G51" s="262"/>
      <c r="H51" s="262"/>
      <c r="I51" s="262"/>
      <c r="J51" s="262"/>
      <c r="K51" s="262"/>
      <c r="L51" s="263"/>
      <c r="M51" s="262"/>
      <c r="N51" s="262"/>
      <c r="O51" s="262"/>
      <c r="P51" s="261"/>
      <c r="R51" s="262"/>
      <c r="S51" s="262"/>
      <c r="T51" s="262"/>
      <c r="U51" s="262"/>
      <c r="V51" s="262"/>
      <c r="W51" s="262"/>
      <c r="X51" s="262"/>
      <c r="Y51" s="262"/>
      <c r="Z51" s="262"/>
      <c r="AA51" s="262"/>
      <c r="AB51" s="262"/>
      <c r="AC51" s="262"/>
      <c r="AK51" s="98">
        <v>50</v>
      </c>
    </row>
    <row r="52" spans="1:37" ht="13.5" customHeight="1">
      <c r="A52" s="261"/>
      <c r="B52" s="262"/>
      <c r="C52" s="262"/>
      <c r="D52" s="262"/>
      <c r="E52" s="262"/>
      <c r="F52" s="262"/>
      <c r="G52" s="262"/>
      <c r="H52" s="262"/>
      <c r="I52" s="262"/>
      <c r="J52" s="262"/>
      <c r="K52" s="262"/>
      <c r="L52" s="263"/>
      <c r="M52" s="262"/>
      <c r="N52" s="262"/>
      <c r="O52" s="262"/>
      <c r="P52" s="261"/>
      <c r="R52" s="262"/>
      <c r="S52" s="262"/>
      <c r="T52" s="262"/>
      <c r="U52" s="262"/>
      <c r="V52" s="262"/>
      <c r="W52" s="262"/>
      <c r="X52" s="262"/>
      <c r="Y52" s="262"/>
      <c r="Z52" s="262"/>
      <c r="AA52" s="262"/>
      <c r="AB52" s="262"/>
      <c r="AC52" s="262"/>
      <c r="AK52" s="98">
        <v>51</v>
      </c>
    </row>
    <row r="53" spans="1:37" ht="13.5" customHeight="1">
      <c r="A53" s="261"/>
      <c r="B53" s="262"/>
      <c r="C53" s="262"/>
      <c r="D53" s="262"/>
      <c r="E53" s="262"/>
      <c r="F53" s="262"/>
      <c r="G53" s="262"/>
      <c r="H53" s="262"/>
      <c r="I53" s="262"/>
      <c r="J53" s="262"/>
      <c r="K53" s="262"/>
      <c r="L53" s="263"/>
      <c r="M53" s="262"/>
      <c r="N53" s="262"/>
      <c r="O53" s="262"/>
      <c r="P53" s="261"/>
      <c r="R53" s="262"/>
      <c r="S53" s="262"/>
      <c r="T53" s="262"/>
      <c r="U53" s="262"/>
      <c r="V53" s="262"/>
      <c r="W53" s="262"/>
      <c r="X53" s="262"/>
      <c r="Y53" s="262"/>
      <c r="Z53" s="262"/>
      <c r="AA53" s="262"/>
      <c r="AB53" s="262"/>
      <c r="AC53" s="262"/>
      <c r="AK53" s="98">
        <v>52</v>
      </c>
    </row>
    <row r="54" spans="1:37" ht="13.5" customHeight="1">
      <c r="A54" s="261"/>
      <c r="B54" s="262"/>
      <c r="C54" s="262"/>
      <c r="D54" s="262"/>
      <c r="E54" s="262"/>
      <c r="F54" s="262"/>
      <c r="G54" s="262"/>
      <c r="H54" s="262"/>
      <c r="I54" s="262"/>
      <c r="J54" s="262"/>
      <c r="K54" s="262"/>
      <c r="L54" s="263"/>
      <c r="M54" s="262"/>
      <c r="N54" s="262"/>
      <c r="O54" s="262"/>
      <c r="P54" s="261"/>
      <c r="R54" s="262"/>
      <c r="S54" s="262"/>
      <c r="T54" s="262"/>
      <c r="U54" s="262"/>
      <c r="V54" s="262"/>
      <c r="W54" s="262"/>
      <c r="X54" s="262"/>
      <c r="Y54" s="262"/>
      <c r="Z54" s="262"/>
      <c r="AA54" s="262"/>
      <c r="AB54" s="262"/>
      <c r="AC54" s="262"/>
      <c r="AK54" s="98">
        <v>53</v>
      </c>
    </row>
    <row r="55" spans="1:37" ht="13.5" customHeight="1">
      <c r="AK55" s="98">
        <v>54</v>
      </c>
    </row>
    <row r="56" spans="1:37" ht="13.5" customHeight="1">
      <c r="AK56" s="98">
        <v>55</v>
      </c>
    </row>
    <row r="57" spans="1:37" ht="13.5" customHeight="1">
      <c r="AK57" s="98">
        <v>56</v>
      </c>
    </row>
    <row r="58" spans="1:37" ht="13.5" customHeight="1">
      <c r="AK58" s="98">
        <v>57</v>
      </c>
    </row>
    <row r="59" spans="1:37" ht="13.5" customHeight="1">
      <c r="AK59" s="98">
        <v>58</v>
      </c>
    </row>
    <row r="60" spans="1:37" ht="13.5" customHeight="1">
      <c r="AK60" s="98">
        <v>59</v>
      </c>
    </row>
    <row r="61" spans="1:37" ht="13.5" customHeight="1">
      <c r="AK61" s="98">
        <v>60</v>
      </c>
    </row>
    <row r="62" spans="1:37" ht="13.5" customHeight="1">
      <c r="AK62" s="98">
        <v>61</v>
      </c>
    </row>
    <row r="63" spans="1:37" ht="13.5" customHeight="1">
      <c r="AK63" s="98">
        <v>62</v>
      </c>
    </row>
    <row r="64" spans="1:37" ht="13.5" customHeight="1">
      <c r="AK64" s="98">
        <v>63</v>
      </c>
    </row>
    <row r="65" spans="37:37" ht="13.5" customHeight="1">
      <c r="AK65" s="98">
        <v>64</v>
      </c>
    </row>
    <row r="66" spans="37:37" ht="13.5" customHeight="1">
      <c r="AK66" s="98">
        <v>65</v>
      </c>
    </row>
    <row r="67" spans="37:37">
      <c r="AK67" s="98">
        <v>66</v>
      </c>
    </row>
    <row r="68" spans="37:37">
      <c r="AK68" s="98">
        <v>67</v>
      </c>
    </row>
    <row r="69" spans="37:37">
      <c r="AK69" s="98">
        <v>68</v>
      </c>
    </row>
    <row r="70" spans="37:37">
      <c r="AK70" s="98">
        <v>69</v>
      </c>
    </row>
    <row r="71" spans="37:37">
      <c r="AK71" s="98">
        <v>70</v>
      </c>
    </row>
    <row r="72" spans="37:37">
      <c r="AK72" s="98">
        <v>71</v>
      </c>
    </row>
    <row r="73" spans="37:37">
      <c r="AK73" s="98">
        <v>72</v>
      </c>
    </row>
    <row r="74" spans="37:37">
      <c r="AK74" s="98">
        <v>73</v>
      </c>
    </row>
    <row r="75" spans="37:37">
      <c r="AK75" s="98">
        <v>74</v>
      </c>
    </row>
    <row r="76" spans="37:37">
      <c r="AK76" s="98">
        <v>75</v>
      </c>
    </row>
    <row r="77" spans="37:37">
      <c r="AK77" s="98">
        <v>76</v>
      </c>
    </row>
    <row r="78" spans="37:37">
      <c r="AK78" s="98">
        <v>77</v>
      </c>
    </row>
    <row r="79" spans="37:37">
      <c r="AK79" s="98">
        <v>78</v>
      </c>
    </row>
    <row r="80" spans="37:37">
      <c r="AK80" s="98">
        <v>79</v>
      </c>
    </row>
    <row r="81" spans="37:37">
      <c r="AK81" s="98">
        <v>80</v>
      </c>
    </row>
    <row r="82" spans="37:37">
      <c r="AK82" s="98">
        <v>81</v>
      </c>
    </row>
    <row r="83" spans="37:37">
      <c r="AK83" s="98">
        <v>82</v>
      </c>
    </row>
    <row r="84" spans="37:37">
      <c r="AK84" s="98">
        <v>83</v>
      </c>
    </row>
    <row r="85" spans="37:37">
      <c r="AK85" s="98">
        <v>84</v>
      </c>
    </row>
    <row r="86" spans="37:37">
      <c r="AK86" s="98">
        <v>85</v>
      </c>
    </row>
    <row r="87" spans="37:37">
      <c r="AK87" s="98">
        <v>86</v>
      </c>
    </row>
    <row r="88" spans="37:37">
      <c r="AK88" s="98">
        <v>87</v>
      </c>
    </row>
    <row r="89" spans="37:37">
      <c r="AK89" s="98">
        <v>88</v>
      </c>
    </row>
    <row r="90" spans="37:37">
      <c r="AK90" s="98">
        <v>89</v>
      </c>
    </row>
    <row r="91" spans="37:37">
      <c r="AK91" s="98">
        <v>90</v>
      </c>
    </row>
    <row r="92" spans="37:37">
      <c r="AK92" s="98">
        <v>91</v>
      </c>
    </row>
    <row r="93" spans="37:37">
      <c r="AK93" s="98">
        <v>92</v>
      </c>
    </row>
    <row r="94" spans="37:37">
      <c r="AK94" s="98">
        <v>93</v>
      </c>
    </row>
    <row r="95" spans="37:37">
      <c r="AK95" s="98">
        <v>94</v>
      </c>
    </row>
    <row r="96" spans="37:37">
      <c r="AK96" s="98">
        <v>95</v>
      </c>
    </row>
    <row r="97" spans="37:37">
      <c r="AK97" s="98">
        <v>96</v>
      </c>
    </row>
    <row r="98" spans="37:37">
      <c r="AK98" s="98">
        <v>97</v>
      </c>
    </row>
    <row r="99" spans="37:37">
      <c r="AK99" s="98">
        <v>98</v>
      </c>
    </row>
    <row r="100" spans="37:37">
      <c r="AK100" s="98">
        <v>99</v>
      </c>
    </row>
    <row r="101" spans="37:37">
      <c r="AK101" s="98">
        <v>100</v>
      </c>
    </row>
    <row r="102" spans="37:37">
      <c r="AK102" s="98">
        <v>101</v>
      </c>
    </row>
    <row r="103" spans="37:37">
      <c r="AK103" s="98">
        <v>102</v>
      </c>
    </row>
    <row r="104" spans="37:37">
      <c r="AK104" s="98">
        <v>103</v>
      </c>
    </row>
    <row r="105" spans="37:37">
      <c r="AK105" s="98">
        <v>104</v>
      </c>
    </row>
    <row r="106" spans="37:37">
      <c r="AK106" s="98">
        <v>105</v>
      </c>
    </row>
    <row r="107" spans="37:37">
      <c r="AK107" s="98">
        <v>106</v>
      </c>
    </row>
    <row r="108" spans="37:37">
      <c r="AK108" s="98">
        <v>107</v>
      </c>
    </row>
    <row r="109" spans="37:37">
      <c r="AK109" s="98">
        <v>108</v>
      </c>
    </row>
    <row r="110" spans="37:37">
      <c r="AK110" s="98">
        <v>109</v>
      </c>
    </row>
    <row r="111" spans="37:37">
      <c r="AK111" s="98">
        <v>110</v>
      </c>
    </row>
    <row r="112" spans="37:37">
      <c r="AK112" s="98">
        <v>111</v>
      </c>
    </row>
    <row r="113" spans="37:37">
      <c r="AK113" s="98">
        <v>112</v>
      </c>
    </row>
    <row r="114" spans="37:37">
      <c r="AK114" s="98">
        <v>113</v>
      </c>
    </row>
    <row r="115" spans="37:37">
      <c r="AK115" s="98">
        <v>114</v>
      </c>
    </row>
    <row r="116" spans="37:37">
      <c r="AK116" s="98">
        <v>115</v>
      </c>
    </row>
    <row r="117" spans="37:37">
      <c r="AK117" s="98">
        <v>116</v>
      </c>
    </row>
    <row r="118" spans="37:37">
      <c r="AK118" s="98">
        <v>117</v>
      </c>
    </row>
    <row r="119" spans="37:37">
      <c r="AK119" s="98">
        <v>118</v>
      </c>
    </row>
    <row r="120" spans="37:37">
      <c r="AK120" s="98">
        <v>119</v>
      </c>
    </row>
    <row r="121" spans="37:37">
      <c r="AK121" s="98">
        <v>120</v>
      </c>
    </row>
    <row r="122" spans="37:37">
      <c r="AK122" s="98">
        <v>121</v>
      </c>
    </row>
    <row r="123" spans="37:37">
      <c r="AK123" s="98">
        <v>122</v>
      </c>
    </row>
    <row r="124" spans="37:37">
      <c r="AK124" s="98">
        <v>123</v>
      </c>
    </row>
    <row r="125" spans="37:37">
      <c r="AK125" s="98">
        <v>124</v>
      </c>
    </row>
    <row r="126" spans="37:37">
      <c r="AK126" s="98">
        <v>125</v>
      </c>
    </row>
    <row r="127" spans="37:37">
      <c r="AK127" s="98">
        <v>126</v>
      </c>
    </row>
    <row r="128" spans="37:37">
      <c r="AK128" s="98">
        <v>127</v>
      </c>
    </row>
    <row r="129" spans="37:37">
      <c r="AK129" s="98">
        <v>128</v>
      </c>
    </row>
    <row r="130" spans="37:37">
      <c r="AK130" s="98">
        <v>129</v>
      </c>
    </row>
    <row r="131" spans="37:37">
      <c r="AK131" s="98">
        <v>130</v>
      </c>
    </row>
    <row r="132" spans="37:37">
      <c r="AK132" s="98">
        <v>131</v>
      </c>
    </row>
    <row r="133" spans="37:37">
      <c r="AK133" s="98">
        <v>132</v>
      </c>
    </row>
    <row r="134" spans="37:37">
      <c r="AK134" s="98">
        <v>133</v>
      </c>
    </row>
    <row r="135" spans="37:37">
      <c r="AK135" s="98">
        <v>134</v>
      </c>
    </row>
    <row r="136" spans="37:37">
      <c r="AK136" s="98">
        <v>135</v>
      </c>
    </row>
    <row r="137" spans="37:37">
      <c r="AK137" s="98">
        <v>136</v>
      </c>
    </row>
    <row r="138" spans="37:37">
      <c r="AK138" s="98">
        <v>137</v>
      </c>
    </row>
    <row r="139" spans="37:37">
      <c r="AK139" s="98">
        <v>138</v>
      </c>
    </row>
    <row r="140" spans="37:37">
      <c r="AK140" s="98">
        <v>139</v>
      </c>
    </row>
    <row r="141" spans="37:37">
      <c r="AK141" s="98">
        <v>140</v>
      </c>
    </row>
    <row r="142" spans="37:37">
      <c r="AK142" s="98">
        <v>141</v>
      </c>
    </row>
    <row r="143" spans="37:37">
      <c r="AK143" s="98">
        <v>142</v>
      </c>
    </row>
    <row r="144" spans="37:37">
      <c r="AK144" s="98">
        <v>143</v>
      </c>
    </row>
    <row r="145" spans="37:37">
      <c r="AK145" s="98">
        <v>144</v>
      </c>
    </row>
    <row r="146" spans="37:37">
      <c r="AK146" s="98">
        <v>145</v>
      </c>
    </row>
    <row r="147" spans="37:37">
      <c r="AK147" s="98">
        <v>146</v>
      </c>
    </row>
    <row r="148" spans="37:37">
      <c r="AK148" s="98">
        <v>147</v>
      </c>
    </row>
    <row r="149" spans="37:37">
      <c r="AK149" s="98">
        <v>148</v>
      </c>
    </row>
    <row r="150" spans="37:37">
      <c r="AK150" s="98">
        <v>149</v>
      </c>
    </row>
    <row r="151" spans="37:37">
      <c r="AK151" s="98">
        <v>150</v>
      </c>
    </row>
    <row r="152" spans="37:37">
      <c r="AK152" s="98">
        <v>151</v>
      </c>
    </row>
    <row r="153" spans="37:37">
      <c r="AK153" s="98">
        <v>152</v>
      </c>
    </row>
    <row r="154" spans="37:37">
      <c r="AK154" s="98">
        <v>153</v>
      </c>
    </row>
    <row r="155" spans="37:37">
      <c r="AK155" s="98">
        <v>154</v>
      </c>
    </row>
    <row r="156" spans="37:37">
      <c r="AK156" s="98">
        <v>155</v>
      </c>
    </row>
    <row r="157" spans="37:37">
      <c r="AK157" s="98">
        <v>156</v>
      </c>
    </row>
    <row r="158" spans="37:37">
      <c r="AK158" s="98">
        <v>157</v>
      </c>
    </row>
    <row r="159" spans="37:37">
      <c r="AK159" s="98">
        <v>158</v>
      </c>
    </row>
    <row r="160" spans="37:37">
      <c r="AK160" s="98">
        <v>159</v>
      </c>
    </row>
    <row r="161" spans="37:37">
      <c r="AK161" s="98">
        <v>160</v>
      </c>
    </row>
    <row r="162" spans="37:37">
      <c r="AK162" s="98">
        <v>161</v>
      </c>
    </row>
    <row r="163" spans="37:37">
      <c r="AK163" s="98">
        <v>162</v>
      </c>
    </row>
    <row r="164" spans="37:37">
      <c r="AK164" s="98">
        <v>163</v>
      </c>
    </row>
    <row r="165" spans="37:37">
      <c r="AK165" s="98">
        <v>164</v>
      </c>
    </row>
    <row r="166" spans="37:37">
      <c r="AK166" s="98">
        <v>165</v>
      </c>
    </row>
    <row r="167" spans="37:37">
      <c r="AK167" s="98">
        <v>166</v>
      </c>
    </row>
    <row r="168" spans="37:37">
      <c r="AK168" s="98">
        <v>167</v>
      </c>
    </row>
    <row r="169" spans="37:37">
      <c r="AK169" s="98">
        <v>168</v>
      </c>
    </row>
    <row r="170" spans="37:37">
      <c r="AK170" s="98">
        <v>169</v>
      </c>
    </row>
    <row r="171" spans="37:37">
      <c r="AK171" s="98">
        <v>170</v>
      </c>
    </row>
    <row r="172" spans="37:37">
      <c r="AK172" s="98">
        <v>171</v>
      </c>
    </row>
    <row r="173" spans="37:37">
      <c r="AK173" s="98">
        <v>172</v>
      </c>
    </row>
    <row r="174" spans="37:37">
      <c r="AK174" s="98">
        <v>173</v>
      </c>
    </row>
    <row r="175" spans="37:37">
      <c r="AK175" s="98">
        <v>174</v>
      </c>
    </row>
    <row r="176" spans="37:37">
      <c r="AK176" s="98">
        <v>175</v>
      </c>
    </row>
    <row r="177" spans="37:37">
      <c r="AK177" s="98">
        <v>176</v>
      </c>
    </row>
    <row r="178" spans="37:37">
      <c r="AK178" s="98">
        <v>177</v>
      </c>
    </row>
    <row r="179" spans="37:37">
      <c r="AK179" s="98">
        <v>178</v>
      </c>
    </row>
    <row r="180" spans="37:37">
      <c r="AK180" s="98">
        <v>179</v>
      </c>
    </row>
    <row r="181" spans="37:37">
      <c r="AK181" s="98">
        <v>180</v>
      </c>
    </row>
    <row r="182" spans="37:37">
      <c r="AK182" s="98">
        <v>181</v>
      </c>
    </row>
    <row r="183" spans="37:37">
      <c r="AK183" s="98">
        <v>182</v>
      </c>
    </row>
    <row r="184" spans="37:37">
      <c r="AK184" s="98">
        <v>183</v>
      </c>
    </row>
    <row r="185" spans="37:37">
      <c r="AK185" s="98">
        <v>184</v>
      </c>
    </row>
    <row r="186" spans="37:37">
      <c r="AK186" s="98">
        <v>185</v>
      </c>
    </row>
    <row r="187" spans="37:37">
      <c r="AK187" s="98">
        <v>186</v>
      </c>
    </row>
    <row r="188" spans="37:37">
      <c r="AK188" s="98">
        <v>187</v>
      </c>
    </row>
    <row r="189" spans="37:37">
      <c r="AK189" s="98">
        <v>188</v>
      </c>
    </row>
    <row r="190" spans="37:37">
      <c r="AK190" s="98">
        <v>189</v>
      </c>
    </row>
    <row r="191" spans="37:37">
      <c r="AK191" s="98">
        <v>190</v>
      </c>
    </row>
    <row r="192" spans="37:37">
      <c r="AK192" s="98">
        <v>191</v>
      </c>
    </row>
    <row r="193" spans="37:37">
      <c r="AK193" s="98">
        <v>192</v>
      </c>
    </row>
    <row r="194" spans="37:37">
      <c r="AK194" s="98">
        <v>193</v>
      </c>
    </row>
    <row r="195" spans="37:37">
      <c r="AK195" s="98">
        <v>194</v>
      </c>
    </row>
    <row r="196" spans="37:37">
      <c r="AK196" s="98">
        <v>195</v>
      </c>
    </row>
    <row r="197" spans="37:37">
      <c r="AK197" s="98">
        <v>196</v>
      </c>
    </row>
    <row r="198" spans="37:37">
      <c r="AK198" s="98">
        <v>197</v>
      </c>
    </row>
    <row r="199" spans="37:37">
      <c r="AK199" s="98">
        <v>198</v>
      </c>
    </row>
    <row r="200" spans="37:37">
      <c r="AK200" s="98">
        <v>199</v>
      </c>
    </row>
    <row r="201" spans="37:37">
      <c r="AK201" s="98">
        <v>200</v>
      </c>
    </row>
    <row r="202" spans="37:37">
      <c r="AK202" s="98">
        <v>201</v>
      </c>
    </row>
    <row r="203" spans="37:37">
      <c r="AK203" s="98">
        <v>202</v>
      </c>
    </row>
    <row r="204" spans="37:37">
      <c r="AK204" s="98">
        <v>203</v>
      </c>
    </row>
    <row r="205" spans="37:37">
      <c r="AK205" s="98">
        <v>204</v>
      </c>
    </row>
    <row r="206" spans="37:37">
      <c r="AK206" s="98">
        <v>205</v>
      </c>
    </row>
    <row r="207" spans="37:37">
      <c r="AK207" s="98">
        <v>206</v>
      </c>
    </row>
    <row r="208" spans="37:37">
      <c r="AK208" s="98">
        <v>207</v>
      </c>
    </row>
    <row r="209" spans="37:37">
      <c r="AK209" s="98">
        <v>208</v>
      </c>
    </row>
    <row r="210" spans="37:37">
      <c r="AK210" s="98">
        <v>209</v>
      </c>
    </row>
    <row r="211" spans="37:37">
      <c r="AK211" s="98">
        <v>210</v>
      </c>
    </row>
    <row r="212" spans="37:37">
      <c r="AK212" s="98">
        <v>211</v>
      </c>
    </row>
    <row r="213" spans="37:37">
      <c r="AK213" s="98">
        <v>212</v>
      </c>
    </row>
    <row r="214" spans="37:37">
      <c r="AK214" s="98">
        <v>213</v>
      </c>
    </row>
    <row r="215" spans="37:37">
      <c r="AK215" s="98">
        <v>214</v>
      </c>
    </row>
    <row r="216" spans="37:37">
      <c r="AK216" s="98">
        <v>215</v>
      </c>
    </row>
    <row r="217" spans="37:37">
      <c r="AK217" s="98">
        <v>216</v>
      </c>
    </row>
    <row r="218" spans="37:37">
      <c r="AK218" s="98">
        <v>217</v>
      </c>
    </row>
    <row r="219" spans="37:37">
      <c r="AK219" s="98">
        <v>218</v>
      </c>
    </row>
    <row r="220" spans="37:37">
      <c r="AK220" s="98">
        <v>219</v>
      </c>
    </row>
    <row r="221" spans="37:37">
      <c r="AK221" s="98">
        <v>220</v>
      </c>
    </row>
    <row r="222" spans="37:37">
      <c r="AK222" s="98">
        <v>221</v>
      </c>
    </row>
    <row r="223" spans="37:37">
      <c r="AK223" s="98">
        <v>222</v>
      </c>
    </row>
    <row r="224" spans="37:37">
      <c r="AK224" s="98">
        <v>223</v>
      </c>
    </row>
    <row r="225" spans="37:37">
      <c r="AK225" s="98">
        <v>224</v>
      </c>
    </row>
    <row r="226" spans="37:37">
      <c r="AK226" s="98">
        <v>225</v>
      </c>
    </row>
    <row r="227" spans="37:37">
      <c r="AK227" s="98">
        <v>226</v>
      </c>
    </row>
    <row r="228" spans="37:37">
      <c r="AK228" s="98">
        <v>227</v>
      </c>
    </row>
    <row r="229" spans="37:37">
      <c r="AK229" s="98">
        <v>228</v>
      </c>
    </row>
    <row r="230" spans="37:37">
      <c r="AK230" s="98">
        <v>229</v>
      </c>
    </row>
    <row r="231" spans="37:37">
      <c r="AK231" s="98">
        <v>230</v>
      </c>
    </row>
    <row r="232" spans="37:37">
      <c r="AK232" s="98">
        <v>231</v>
      </c>
    </row>
    <row r="233" spans="37:37">
      <c r="AK233" s="98">
        <v>232</v>
      </c>
    </row>
    <row r="234" spans="37:37">
      <c r="AK234" s="98">
        <v>233</v>
      </c>
    </row>
    <row r="235" spans="37:37">
      <c r="AK235" s="98">
        <v>234</v>
      </c>
    </row>
    <row r="236" spans="37:37">
      <c r="AK236" s="98">
        <v>235</v>
      </c>
    </row>
    <row r="237" spans="37:37">
      <c r="AK237" s="98">
        <v>236</v>
      </c>
    </row>
    <row r="238" spans="37:37">
      <c r="AK238" s="98">
        <v>237</v>
      </c>
    </row>
    <row r="239" spans="37:37">
      <c r="AK239" s="98">
        <v>238</v>
      </c>
    </row>
  </sheetData>
  <phoneticPr fontId="0" type="noConversion"/>
  <pageMargins left="0.75" right="0.75" top="1" bottom="1" header="0.4921259845" footer="0.4921259845"/>
  <pageSetup paperSize="9" scale="60" orientation="landscape" horizontalDpi="4294967292" verticalDpi="4294967292" r:id="rId1"/>
  <headerFooter alignWithMargins="0">
    <oddFooter>&amp;LLe &amp;D&amp;CProfilés &amp;A du &amp;F&amp;RPage &amp;P sur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8"/>
  <dimension ref="A1:AK315"/>
  <sheetViews>
    <sheetView topLeftCell="A7" workbookViewId="0">
      <selection activeCell="A11" sqref="A11:AJ11"/>
    </sheetView>
  </sheetViews>
  <sheetFormatPr defaultColWidth="10.85546875" defaultRowHeight="11.25"/>
  <cols>
    <col min="1" max="1" width="16.140625" style="293" customWidth="1"/>
    <col min="2" max="2" width="5.7109375" style="294" customWidth="1"/>
    <col min="3" max="4" width="6.140625" style="295" customWidth="1"/>
    <col min="5" max="7" width="5.140625" style="295" customWidth="1"/>
    <col min="8" max="8" width="6.7109375" style="295" customWidth="1"/>
    <col min="9" max="10" width="6.140625" style="295" customWidth="1"/>
    <col min="11" max="11" width="4.7109375" style="295" customWidth="1"/>
    <col min="12" max="12" width="4.85546875" style="296" customWidth="1"/>
    <col min="13" max="13" width="5.28515625" style="295" customWidth="1"/>
    <col min="14" max="15" width="5.7109375" style="295" customWidth="1"/>
    <col min="16" max="16" width="16.140625" style="293" customWidth="1"/>
    <col min="17" max="17" width="5.7109375" style="295" customWidth="1"/>
    <col min="18" max="18" width="6" style="295" customWidth="1"/>
    <col min="19" max="21" width="5.140625" style="295" customWidth="1"/>
    <col min="22" max="22" width="6.140625" style="295" customWidth="1"/>
    <col min="23" max="23" width="5.140625" style="295" customWidth="1"/>
    <col min="24" max="25" width="5.7109375" style="295" customWidth="1"/>
    <col min="26" max="26" width="3.85546875" style="295" customWidth="1"/>
    <col min="27" max="27" width="5.42578125" style="295" customWidth="1"/>
    <col min="28" max="28" width="5" style="297" customWidth="1"/>
    <col min="29" max="29" width="5.85546875" style="297" customWidth="1"/>
    <col min="30" max="35" width="3.42578125" style="297" customWidth="1"/>
    <col min="36" max="36" width="2.42578125" style="295" customWidth="1"/>
    <col min="37" max="16384" width="10.85546875" style="295"/>
  </cols>
  <sheetData>
    <row r="1" spans="1:36">
      <c r="A1" s="269" t="s">
        <v>1361</v>
      </c>
    </row>
    <row r="2" spans="1:36" s="269" customFormat="1" ht="18.75" customHeight="1">
      <c r="A2" s="82" t="s">
        <v>541</v>
      </c>
      <c r="B2" s="208"/>
      <c r="C2" s="83"/>
      <c r="D2" s="83"/>
      <c r="E2" s="82" t="s">
        <v>542</v>
      </c>
      <c r="F2"/>
      <c r="G2" s="83"/>
      <c r="H2"/>
      <c r="I2" s="83"/>
      <c r="J2" s="83"/>
      <c r="K2" s="226" t="s">
        <v>543</v>
      </c>
      <c r="L2" s="268"/>
      <c r="AB2" s="270"/>
      <c r="AC2" s="270"/>
      <c r="AD2" s="270"/>
      <c r="AE2" s="270"/>
      <c r="AF2" s="270"/>
      <c r="AG2" s="270"/>
      <c r="AH2" s="270"/>
      <c r="AI2" s="270"/>
    </row>
    <row r="3" spans="1:36" s="269" customFormat="1" ht="18.75" customHeight="1">
      <c r="A3" s="82" t="s">
        <v>544</v>
      </c>
      <c r="B3" s="208"/>
      <c r="C3" s="83"/>
      <c r="D3" s="83"/>
      <c r="E3" s="82" t="s">
        <v>545</v>
      </c>
      <c r="F3"/>
      <c r="G3" s="83"/>
      <c r="H3"/>
      <c r="I3" s="83"/>
      <c r="J3" s="83"/>
      <c r="K3" s="82" t="s">
        <v>546</v>
      </c>
      <c r="L3" s="268"/>
      <c r="AB3" s="270"/>
      <c r="AC3" s="270"/>
      <c r="AD3" s="270"/>
      <c r="AE3" s="270"/>
      <c r="AF3" s="270"/>
      <c r="AG3" s="270"/>
      <c r="AH3" s="270"/>
      <c r="AI3" s="270"/>
    </row>
    <row r="4" spans="1:36" s="269" customFormat="1">
      <c r="A4" s="269" t="s">
        <v>547</v>
      </c>
      <c r="B4" s="271"/>
      <c r="E4" s="269" t="s">
        <v>548</v>
      </c>
      <c r="K4" s="269" t="s">
        <v>549</v>
      </c>
      <c r="L4" s="268"/>
      <c r="AB4" s="270"/>
      <c r="AC4" s="270"/>
      <c r="AD4" s="270"/>
      <c r="AE4" s="270"/>
      <c r="AF4" s="270"/>
      <c r="AG4" s="270"/>
      <c r="AH4" s="270"/>
      <c r="AI4" s="270"/>
    </row>
    <row r="5" spans="1:36" s="269" customFormat="1">
      <c r="B5" s="271"/>
      <c r="L5" s="268"/>
      <c r="AB5" s="270"/>
      <c r="AC5" s="270"/>
      <c r="AD5" s="270"/>
      <c r="AE5" s="270"/>
      <c r="AF5" s="270"/>
      <c r="AG5" s="270"/>
      <c r="AH5" s="270"/>
      <c r="AI5" s="270"/>
    </row>
    <row r="6" spans="1:36" s="269" customFormat="1" ht="12">
      <c r="A6" s="230" t="s">
        <v>507</v>
      </c>
      <c r="B6" s="230"/>
      <c r="C6" s="230"/>
      <c r="D6" s="230"/>
      <c r="E6" s="230" t="s">
        <v>508</v>
      </c>
      <c r="F6" s="230"/>
      <c r="G6" s="230"/>
      <c r="H6" s="230"/>
      <c r="I6" s="230"/>
      <c r="J6" s="230"/>
      <c r="K6" s="230" t="s">
        <v>509</v>
      </c>
      <c r="L6" s="268"/>
      <c r="AB6" s="270"/>
      <c r="AC6" s="270"/>
      <c r="AD6" s="270"/>
      <c r="AE6" s="270"/>
      <c r="AF6" s="270"/>
      <c r="AG6" s="270"/>
      <c r="AH6" s="270"/>
      <c r="AI6" s="270"/>
    </row>
    <row r="7" spans="1:36" s="269" customFormat="1" ht="12">
      <c r="A7" s="230" t="s">
        <v>510</v>
      </c>
      <c r="B7" s="230"/>
      <c r="C7" s="230"/>
      <c r="D7" s="230"/>
      <c r="E7" s="230" t="s">
        <v>511</v>
      </c>
      <c r="F7" s="230"/>
      <c r="G7" s="230"/>
      <c r="H7" s="230"/>
      <c r="I7" s="230"/>
      <c r="J7" s="230"/>
      <c r="K7" s="230" t="s">
        <v>512</v>
      </c>
      <c r="L7" s="268"/>
      <c r="AB7" s="270"/>
      <c r="AC7" s="270"/>
      <c r="AD7" s="270"/>
      <c r="AE7" s="270"/>
      <c r="AF7" s="270"/>
      <c r="AG7" s="270"/>
      <c r="AH7" s="270"/>
      <c r="AI7" s="270"/>
    </row>
    <row r="8" spans="1:36" s="269" customFormat="1" ht="12">
      <c r="A8" s="230" t="s">
        <v>513</v>
      </c>
      <c r="B8" s="230"/>
      <c r="C8" s="230"/>
      <c r="D8" s="230"/>
      <c r="E8" s="230" t="s">
        <v>514</v>
      </c>
      <c r="F8" s="230"/>
      <c r="G8" s="230"/>
      <c r="H8" s="230"/>
      <c r="I8" s="230"/>
      <c r="J8" s="230"/>
      <c r="K8" s="230" t="s">
        <v>515</v>
      </c>
      <c r="L8" s="268"/>
      <c r="AB8" s="270"/>
      <c r="AC8" s="270"/>
      <c r="AD8" s="270"/>
      <c r="AE8" s="270"/>
      <c r="AF8" s="270"/>
      <c r="AG8" s="270"/>
      <c r="AH8" s="270"/>
      <c r="AI8" s="270"/>
    </row>
    <row r="9" spans="1:36" s="269" customFormat="1" ht="12">
      <c r="A9" s="230"/>
      <c r="B9" s="230"/>
      <c r="C9" s="230"/>
      <c r="D9" s="230"/>
      <c r="E9" s="230"/>
      <c r="F9" s="230"/>
      <c r="G9" s="230"/>
      <c r="H9" s="230"/>
      <c r="I9" s="230"/>
      <c r="J9" s="230"/>
      <c r="K9" s="230"/>
      <c r="L9" s="268"/>
      <c r="AB9" s="270"/>
      <c r="AC9" s="270"/>
      <c r="AD9" s="270"/>
      <c r="AE9" s="270"/>
      <c r="AF9" s="270"/>
      <c r="AG9" s="270"/>
      <c r="AH9" s="270"/>
      <c r="AI9" s="270"/>
    </row>
    <row r="10" spans="1:36" s="269" customFormat="1" ht="12">
      <c r="A10" s="230"/>
      <c r="B10" s="230"/>
      <c r="C10" s="230"/>
      <c r="D10" s="230"/>
      <c r="E10" s="230"/>
      <c r="F10" s="230"/>
      <c r="G10" s="230"/>
      <c r="H10" s="230"/>
      <c r="I10" s="230"/>
      <c r="J10" s="230"/>
      <c r="K10" s="230"/>
      <c r="L10" s="268"/>
      <c r="AB10" s="270"/>
      <c r="AC10" s="270"/>
      <c r="AD10" s="270"/>
      <c r="AE10" s="270"/>
      <c r="AF10" s="270"/>
      <c r="AG10" s="270"/>
      <c r="AH10" s="270"/>
      <c r="AI10" s="270"/>
    </row>
    <row r="11" spans="1:36" s="269" customFormat="1"/>
    <row r="12" spans="1:36" s="269" customFormat="1" ht="12">
      <c r="A12" s="230"/>
      <c r="B12" s="230"/>
      <c r="C12" s="230"/>
      <c r="D12" s="230"/>
      <c r="E12" s="230"/>
      <c r="F12" s="230"/>
      <c r="G12" s="230"/>
      <c r="H12" s="230"/>
      <c r="I12" s="230"/>
      <c r="J12" s="230"/>
      <c r="K12" s="230"/>
      <c r="L12" s="268"/>
      <c r="AB12" s="270"/>
      <c r="AC12" s="270"/>
      <c r="AD12" s="270"/>
      <c r="AE12" s="270"/>
      <c r="AF12" s="270"/>
      <c r="AG12" s="270"/>
      <c r="AH12" s="270"/>
      <c r="AI12" s="270"/>
    </row>
    <row r="13" spans="1:36" s="269" customFormat="1" ht="12" thickBot="1">
      <c r="B13" s="271"/>
      <c r="L13" s="268"/>
      <c r="AB13" s="270"/>
      <c r="AC13" s="270"/>
      <c r="AD13" s="270"/>
      <c r="AE13" s="270"/>
      <c r="AF13" s="270"/>
      <c r="AG13" s="270"/>
      <c r="AH13" s="270"/>
      <c r="AI13" s="270"/>
    </row>
    <row r="14" spans="1:36" s="269" customFormat="1" ht="12" thickTop="1">
      <c r="A14" s="177"/>
      <c r="B14" s="178"/>
      <c r="C14" s="179"/>
      <c r="D14" s="179"/>
      <c r="E14" s="179"/>
      <c r="F14" s="179"/>
      <c r="G14" s="178"/>
      <c r="H14" s="178"/>
      <c r="I14" s="179"/>
      <c r="J14" s="179"/>
      <c r="K14" s="179"/>
      <c r="L14" s="180"/>
      <c r="M14" s="178"/>
      <c r="N14" s="179"/>
      <c r="O14" s="179"/>
      <c r="P14" s="177"/>
      <c r="Q14" s="178"/>
      <c r="R14" s="179"/>
      <c r="S14" s="179"/>
      <c r="T14" s="179"/>
      <c r="U14" s="179"/>
      <c r="V14" s="178"/>
      <c r="W14" s="179"/>
      <c r="X14" s="179"/>
      <c r="Y14" s="179"/>
      <c r="Z14" s="178"/>
      <c r="AA14" s="179"/>
      <c r="AB14" s="15"/>
      <c r="AC14" s="18"/>
      <c r="AD14" s="19"/>
      <c r="AE14" s="20"/>
      <c r="AF14" s="20" t="s">
        <v>1125</v>
      </c>
      <c r="AG14" s="20"/>
      <c r="AH14" s="20"/>
      <c r="AI14" s="21"/>
      <c r="AJ14" s="98" t="s">
        <v>1126</v>
      </c>
    </row>
    <row r="15" spans="1:36" s="269" customFormat="1">
      <c r="A15" s="104" t="s">
        <v>1127</v>
      </c>
      <c r="B15" s="102"/>
      <c r="C15" s="34"/>
      <c r="D15" s="34"/>
      <c r="E15" s="34"/>
      <c r="F15" s="34"/>
      <c r="G15" s="102"/>
      <c r="H15" s="102"/>
      <c r="I15" s="34"/>
      <c r="J15" s="34"/>
      <c r="K15" s="34"/>
      <c r="L15" s="181"/>
      <c r="M15" s="102"/>
      <c r="N15" s="34"/>
      <c r="O15" s="34"/>
      <c r="P15" s="104" t="s">
        <v>1127</v>
      </c>
      <c r="Q15" s="102"/>
      <c r="R15" s="34"/>
      <c r="S15" s="34"/>
      <c r="T15" s="34"/>
      <c r="U15" s="34"/>
      <c r="V15" s="102"/>
      <c r="W15" s="34"/>
      <c r="X15" s="34"/>
      <c r="Y15" s="34"/>
      <c r="Z15" s="102"/>
      <c r="AA15" s="34"/>
      <c r="AB15" s="25"/>
      <c r="AC15" s="28"/>
      <c r="AD15" s="29"/>
      <c r="AE15" s="30"/>
      <c r="AF15" s="31"/>
      <c r="AG15" s="30"/>
      <c r="AH15" s="30"/>
      <c r="AI15" s="32"/>
      <c r="AJ15" s="98" t="s">
        <v>1128</v>
      </c>
    </row>
    <row r="16" spans="1:36" s="269" customFormat="1" ht="19.5">
      <c r="A16" s="104"/>
      <c r="B16" s="102" t="s">
        <v>1129</v>
      </c>
      <c r="C16" s="34" t="s">
        <v>1130</v>
      </c>
      <c r="D16" s="34" t="s">
        <v>1131</v>
      </c>
      <c r="E16" s="34" t="s">
        <v>975</v>
      </c>
      <c r="F16" s="34" t="s">
        <v>976</v>
      </c>
      <c r="G16" s="102" t="s">
        <v>1134</v>
      </c>
      <c r="H16" s="102" t="s">
        <v>1135</v>
      </c>
      <c r="I16" s="34" t="s">
        <v>977</v>
      </c>
      <c r="J16" s="34" t="s">
        <v>1137</v>
      </c>
      <c r="K16" s="34" t="s">
        <v>1138</v>
      </c>
      <c r="L16" s="182" t="s">
        <v>978</v>
      </c>
      <c r="M16" s="102" t="s">
        <v>979</v>
      </c>
      <c r="N16" s="34" t="s">
        <v>980</v>
      </c>
      <c r="O16" s="34" t="s">
        <v>981</v>
      </c>
      <c r="P16" s="104"/>
      <c r="Q16" s="102" t="s">
        <v>1129</v>
      </c>
      <c r="R16" s="34" t="s">
        <v>982</v>
      </c>
      <c r="S16" s="34" t="s">
        <v>1144</v>
      </c>
      <c r="T16" s="34" t="s">
        <v>1145</v>
      </c>
      <c r="U16" s="34" t="s">
        <v>983</v>
      </c>
      <c r="V16" s="102" t="s">
        <v>984</v>
      </c>
      <c r="W16" s="34" t="s">
        <v>985</v>
      </c>
      <c r="X16" s="34" t="s">
        <v>1149</v>
      </c>
      <c r="Y16" s="34" t="s">
        <v>1150</v>
      </c>
      <c r="Z16" s="102" t="s">
        <v>986</v>
      </c>
      <c r="AA16" s="34" t="s">
        <v>987</v>
      </c>
      <c r="AB16" s="25" t="s">
        <v>988</v>
      </c>
      <c r="AC16" s="28" t="s">
        <v>989</v>
      </c>
      <c r="AD16" s="35"/>
      <c r="AE16" s="22" t="s">
        <v>1155</v>
      </c>
      <c r="AF16" s="36"/>
      <c r="AG16" s="22"/>
      <c r="AH16" s="22" t="s">
        <v>1155</v>
      </c>
      <c r="AI16" s="37"/>
      <c r="AJ16" s="98" t="s">
        <v>1156</v>
      </c>
    </row>
    <row r="17" spans="1:37" s="190" customFormat="1" ht="13.5" customHeight="1">
      <c r="A17" s="104"/>
      <c r="B17" s="102" t="s">
        <v>1157</v>
      </c>
      <c r="C17" s="34" t="s">
        <v>1158</v>
      </c>
      <c r="D17" s="34" t="s">
        <v>1159</v>
      </c>
      <c r="E17" s="34" t="s">
        <v>1159</v>
      </c>
      <c r="F17" s="34" t="s">
        <v>1159</v>
      </c>
      <c r="G17" s="102" t="s">
        <v>1159</v>
      </c>
      <c r="H17" s="102" t="s">
        <v>1166</v>
      </c>
      <c r="I17" s="34" t="s">
        <v>1159</v>
      </c>
      <c r="J17" s="34" t="s">
        <v>1159</v>
      </c>
      <c r="K17" s="34"/>
      <c r="L17" s="181" t="s">
        <v>1159</v>
      </c>
      <c r="M17" s="102" t="s">
        <v>1159</v>
      </c>
      <c r="N17" s="34" t="s">
        <v>1161</v>
      </c>
      <c r="O17" s="34" t="s">
        <v>1162</v>
      </c>
      <c r="P17" s="104"/>
      <c r="Q17" s="102" t="s">
        <v>1157</v>
      </c>
      <c r="R17" s="34" t="s">
        <v>990</v>
      </c>
      <c r="S17" s="34" t="s">
        <v>1168</v>
      </c>
      <c r="T17" s="34" t="s">
        <v>1168</v>
      </c>
      <c r="U17" s="34" t="s">
        <v>1165</v>
      </c>
      <c r="V17" s="102" t="s">
        <v>1166</v>
      </c>
      <c r="W17" s="34" t="s">
        <v>1167</v>
      </c>
      <c r="X17" s="34" t="s">
        <v>1168</v>
      </c>
      <c r="Y17" s="34" t="s">
        <v>1168</v>
      </c>
      <c r="Z17" s="102" t="s">
        <v>1165</v>
      </c>
      <c r="AA17" s="34" t="s">
        <v>1159</v>
      </c>
      <c r="AB17" s="25" t="s">
        <v>1169</v>
      </c>
      <c r="AC17" s="28" t="s">
        <v>1170</v>
      </c>
      <c r="AD17" s="38"/>
      <c r="AE17" s="39" t="s">
        <v>1171</v>
      </c>
      <c r="AF17" s="40"/>
      <c r="AG17" s="39"/>
      <c r="AH17" s="39" t="s">
        <v>1172</v>
      </c>
      <c r="AI17" s="42"/>
      <c r="AJ17" s="98" t="s">
        <v>1173</v>
      </c>
    </row>
    <row r="18" spans="1:37" s="190" customFormat="1" ht="13.5" customHeight="1" thickBot="1">
      <c r="A18" s="183"/>
      <c r="B18" s="184"/>
      <c r="C18" s="185"/>
      <c r="D18" s="185"/>
      <c r="E18" s="185"/>
      <c r="F18" s="185"/>
      <c r="G18" s="184"/>
      <c r="H18" s="184"/>
      <c r="I18" s="185"/>
      <c r="J18" s="185"/>
      <c r="K18" s="185"/>
      <c r="L18" s="186"/>
      <c r="M18" s="184"/>
      <c r="N18" s="185"/>
      <c r="O18" s="185"/>
      <c r="P18" s="183"/>
      <c r="Q18" s="184"/>
      <c r="R18" s="185"/>
      <c r="S18" s="185"/>
      <c r="T18" s="185"/>
      <c r="U18" s="185"/>
      <c r="V18" s="184"/>
      <c r="W18" s="185"/>
      <c r="X18" s="185"/>
      <c r="Y18" s="185"/>
      <c r="Z18" s="184"/>
      <c r="AA18" s="185"/>
      <c r="AB18" s="45"/>
      <c r="AC18" s="48"/>
      <c r="AD18" s="49">
        <v>235</v>
      </c>
      <c r="AE18" s="49">
        <v>355</v>
      </c>
      <c r="AF18" s="49">
        <v>460</v>
      </c>
      <c r="AG18" s="49">
        <v>235</v>
      </c>
      <c r="AH18" s="49">
        <v>355</v>
      </c>
      <c r="AI18" s="50">
        <v>460</v>
      </c>
      <c r="AJ18" s="98" t="s">
        <v>1135</v>
      </c>
    </row>
    <row r="19" spans="1:37" s="190" customFormat="1" ht="16.5" customHeight="1" thickTop="1">
      <c r="A19" s="272"/>
      <c r="B19" s="55">
        <f>COUNT(B20:B259)</f>
        <v>67</v>
      </c>
      <c r="C19" s="272"/>
      <c r="D19" s="272"/>
      <c r="E19" s="272"/>
      <c r="F19" s="272"/>
      <c r="G19" s="272"/>
      <c r="H19" s="272"/>
      <c r="I19" s="272"/>
      <c r="J19" s="272"/>
      <c r="K19" s="272"/>
      <c r="L19" s="273"/>
      <c r="M19" s="272"/>
      <c r="N19" s="272"/>
      <c r="O19" s="272"/>
      <c r="P19" s="272"/>
      <c r="Q19" s="272"/>
      <c r="R19" s="272"/>
      <c r="S19" s="272"/>
      <c r="T19" s="272"/>
      <c r="U19" s="272"/>
      <c r="V19" s="272"/>
      <c r="W19" s="272"/>
      <c r="X19" s="272"/>
      <c r="Y19" s="272"/>
      <c r="Z19" s="272"/>
      <c r="AA19" s="272"/>
      <c r="AB19" s="51"/>
      <c r="AC19" s="51"/>
      <c r="AD19" s="51"/>
      <c r="AE19" s="51"/>
      <c r="AF19" s="51"/>
      <c r="AG19" s="51"/>
      <c r="AH19" s="51"/>
      <c r="AI19" s="51"/>
      <c r="AJ19" s="194" t="s">
        <v>1174</v>
      </c>
    </row>
    <row r="20" spans="1:37" s="190" customFormat="1" ht="13.5" customHeight="1">
      <c r="A20" s="274" t="s">
        <v>550</v>
      </c>
      <c r="B20" s="191">
        <v>16</v>
      </c>
      <c r="C20" s="275">
        <v>152.4</v>
      </c>
      <c r="D20" s="275">
        <v>88.7</v>
      </c>
      <c r="E20" s="275">
        <v>4.5</v>
      </c>
      <c r="F20" s="275">
        <v>7.7</v>
      </c>
      <c r="G20" s="191">
        <v>7.6</v>
      </c>
      <c r="H20" s="134">
        <v>20.32</v>
      </c>
      <c r="I20" s="126">
        <v>137</v>
      </c>
      <c r="J20" s="126">
        <v>121.8</v>
      </c>
      <c r="K20" s="126" t="s">
        <v>1176</v>
      </c>
      <c r="L20" s="129" t="s">
        <v>1176</v>
      </c>
      <c r="M20" s="130" t="s">
        <v>1176</v>
      </c>
      <c r="N20" s="131">
        <v>0.63800000000000001</v>
      </c>
      <c r="O20" s="132">
        <v>39.97</v>
      </c>
      <c r="P20" s="274" t="s">
        <v>550</v>
      </c>
      <c r="Q20" s="125">
        <v>16</v>
      </c>
      <c r="R20" s="129">
        <v>834</v>
      </c>
      <c r="S20" s="127">
        <v>109.5</v>
      </c>
      <c r="T20" s="127">
        <v>123.3</v>
      </c>
      <c r="U20" s="132">
        <v>6.41</v>
      </c>
      <c r="V20" s="134">
        <v>8.18</v>
      </c>
      <c r="W20" s="132">
        <v>89.75</v>
      </c>
      <c r="X20" s="132">
        <v>20.239999999999998</v>
      </c>
      <c r="Y20" s="132">
        <v>31.18</v>
      </c>
      <c r="Z20" s="134">
        <v>2.1</v>
      </c>
      <c r="AA20" s="132">
        <v>28.8</v>
      </c>
      <c r="AB20" s="61">
        <v>3.55</v>
      </c>
      <c r="AC20" s="61">
        <v>4.6900000000000004</v>
      </c>
      <c r="AD20" s="276">
        <v>1</v>
      </c>
      <c r="AE20" s="277">
        <v>1</v>
      </c>
      <c r="AF20" s="278" t="s">
        <v>1176</v>
      </c>
      <c r="AG20" s="277">
        <v>1</v>
      </c>
      <c r="AH20" s="277">
        <v>2</v>
      </c>
      <c r="AI20" s="279" t="s">
        <v>1176</v>
      </c>
      <c r="AJ20" s="275"/>
    </row>
    <row r="21" spans="1:37" s="272" customFormat="1" ht="13.5" customHeight="1">
      <c r="A21" s="274" t="s">
        <v>551</v>
      </c>
      <c r="B21" s="191">
        <v>19</v>
      </c>
      <c r="C21" s="275">
        <v>177.8</v>
      </c>
      <c r="D21" s="275">
        <v>101.2</v>
      </c>
      <c r="E21" s="275">
        <v>4.8</v>
      </c>
      <c r="F21" s="275">
        <v>7.9</v>
      </c>
      <c r="G21" s="191">
        <v>7.6</v>
      </c>
      <c r="H21" s="134">
        <v>24.26</v>
      </c>
      <c r="I21" s="126">
        <v>162</v>
      </c>
      <c r="J21" s="126">
        <v>146.80000000000001</v>
      </c>
      <c r="K21" s="126" t="s">
        <v>1185</v>
      </c>
      <c r="L21" s="129">
        <v>50</v>
      </c>
      <c r="M21" s="130">
        <v>58</v>
      </c>
      <c r="N21" s="131">
        <v>0.73799999999999999</v>
      </c>
      <c r="O21" s="132">
        <v>38.74</v>
      </c>
      <c r="P21" s="274" t="s">
        <v>551</v>
      </c>
      <c r="Q21" s="125">
        <v>19</v>
      </c>
      <c r="R21" s="129">
        <v>1356</v>
      </c>
      <c r="S21" s="127">
        <v>152.5</v>
      </c>
      <c r="T21" s="127">
        <v>171.3</v>
      </c>
      <c r="U21" s="132">
        <v>7.48</v>
      </c>
      <c r="V21" s="134">
        <v>9.85</v>
      </c>
      <c r="W21" s="127">
        <v>136.69999999999999</v>
      </c>
      <c r="X21" s="132">
        <v>27.02</v>
      </c>
      <c r="Y21" s="132">
        <v>41.59</v>
      </c>
      <c r="Z21" s="134">
        <v>2.37</v>
      </c>
      <c r="AA21" s="132">
        <v>29.5</v>
      </c>
      <c r="AB21" s="61">
        <v>4.42</v>
      </c>
      <c r="AC21" s="61">
        <v>9.85</v>
      </c>
      <c r="AD21" s="276">
        <v>1</v>
      </c>
      <c r="AE21" s="277">
        <v>1</v>
      </c>
      <c r="AF21" s="278" t="s">
        <v>1176</v>
      </c>
      <c r="AG21" s="277">
        <v>1</v>
      </c>
      <c r="AH21" s="277">
        <v>2</v>
      </c>
      <c r="AI21" s="279" t="s">
        <v>1176</v>
      </c>
      <c r="AJ21" s="275"/>
      <c r="AK21" s="98">
        <v>17</v>
      </c>
    </row>
    <row r="22" spans="1:37" s="280" customFormat="1" ht="13.5" customHeight="1">
      <c r="A22" s="274" t="s">
        <v>552</v>
      </c>
      <c r="B22" s="191">
        <v>23.1</v>
      </c>
      <c r="C22" s="275">
        <v>203.2</v>
      </c>
      <c r="D22" s="275">
        <v>101.8</v>
      </c>
      <c r="E22" s="275">
        <v>5.4</v>
      </c>
      <c r="F22" s="275">
        <v>9.3000000000000007</v>
      </c>
      <c r="G22" s="191">
        <v>7.6</v>
      </c>
      <c r="H22" s="134">
        <v>29.4</v>
      </c>
      <c r="I22" s="126">
        <v>184.6</v>
      </c>
      <c r="J22" s="126">
        <v>169.4</v>
      </c>
      <c r="K22" s="126" t="s">
        <v>1185</v>
      </c>
      <c r="L22" s="129">
        <v>54</v>
      </c>
      <c r="M22" s="130">
        <v>58</v>
      </c>
      <c r="N22" s="131">
        <v>0.79</v>
      </c>
      <c r="O22" s="132">
        <v>34.22</v>
      </c>
      <c r="P22" s="274" t="s">
        <v>552</v>
      </c>
      <c r="Q22" s="125">
        <v>23.1</v>
      </c>
      <c r="R22" s="129">
        <v>2105</v>
      </c>
      <c r="S22" s="127">
        <v>207.2</v>
      </c>
      <c r="T22" s="127">
        <v>234.1</v>
      </c>
      <c r="U22" s="132">
        <v>8.4600000000000009</v>
      </c>
      <c r="V22" s="134">
        <v>12.38</v>
      </c>
      <c r="W22" s="127">
        <v>163.9</v>
      </c>
      <c r="X22" s="132">
        <v>32.19</v>
      </c>
      <c r="Y22" s="132">
        <v>49.75</v>
      </c>
      <c r="Z22" s="134">
        <v>2.36</v>
      </c>
      <c r="AA22" s="132">
        <v>32.9</v>
      </c>
      <c r="AB22" s="61">
        <v>7.02</v>
      </c>
      <c r="AC22" s="61">
        <v>15.37</v>
      </c>
      <c r="AD22" s="276">
        <v>1</v>
      </c>
      <c r="AE22" s="277">
        <v>1</v>
      </c>
      <c r="AF22" s="278" t="s">
        <v>1176</v>
      </c>
      <c r="AG22" s="277">
        <v>1</v>
      </c>
      <c r="AH22" s="277">
        <v>3</v>
      </c>
      <c r="AI22" s="279" t="s">
        <v>1176</v>
      </c>
      <c r="AJ22" s="275"/>
      <c r="AK22" s="98">
        <v>19</v>
      </c>
    </row>
    <row r="23" spans="1:37" s="280" customFormat="1" ht="13.5" customHeight="1">
      <c r="A23" s="274" t="s">
        <v>553</v>
      </c>
      <c r="B23" s="191">
        <v>25.1</v>
      </c>
      <c r="C23" s="275">
        <v>203.2</v>
      </c>
      <c r="D23" s="275">
        <v>133.19999999999999</v>
      </c>
      <c r="E23" s="275">
        <v>5.7</v>
      </c>
      <c r="F23" s="275">
        <v>7.8</v>
      </c>
      <c r="G23" s="191">
        <v>7.6</v>
      </c>
      <c r="H23" s="134">
        <v>31.97</v>
      </c>
      <c r="I23" s="126">
        <v>187.6</v>
      </c>
      <c r="J23" s="126">
        <v>172.4</v>
      </c>
      <c r="K23" s="126" t="s">
        <v>1199</v>
      </c>
      <c r="L23" s="129">
        <v>64</v>
      </c>
      <c r="M23" s="130">
        <v>70</v>
      </c>
      <c r="N23" s="131">
        <v>0.91500000000000004</v>
      </c>
      <c r="O23" s="132">
        <v>36.450000000000003</v>
      </c>
      <c r="P23" s="274" t="s">
        <v>553</v>
      </c>
      <c r="Q23" s="125">
        <v>25.1</v>
      </c>
      <c r="R23" s="129">
        <v>2340</v>
      </c>
      <c r="S23" s="127">
        <v>230.3</v>
      </c>
      <c r="T23" s="127">
        <v>257.7</v>
      </c>
      <c r="U23" s="132">
        <v>8.56</v>
      </c>
      <c r="V23" s="134">
        <v>12.82</v>
      </c>
      <c r="W23" s="127">
        <v>307.60000000000002</v>
      </c>
      <c r="X23" s="132">
        <v>46.19</v>
      </c>
      <c r="Y23" s="132">
        <v>70.94</v>
      </c>
      <c r="Z23" s="134">
        <v>3.1</v>
      </c>
      <c r="AA23" s="132">
        <v>30.2</v>
      </c>
      <c r="AB23" s="61">
        <v>6.1</v>
      </c>
      <c r="AC23" s="61">
        <v>29.33</v>
      </c>
      <c r="AD23" s="276">
        <v>1</v>
      </c>
      <c r="AE23" s="277">
        <v>2</v>
      </c>
      <c r="AF23" s="278" t="s">
        <v>1176</v>
      </c>
      <c r="AG23" s="277">
        <v>1</v>
      </c>
      <c r="AH23" s="277">
        <v>2</v>
      </c>
      <c r="AI23" s="279" t="s">
        <v>1176</v>
      </c>
      <c r="AJ23" s="275"/>
      <c r="AK23" s="98">
        <v>21</v>
      </c>
    </row>
    <row r="24" spans="1:37" s="280" customFormat="1" ht="13.5" customHeight="1">
      <c r="A24" s="274" t="s">
        <v>554</v>
      </c>
      <c r="B24" s="191">
        <v>30</v>
      </c>
      <c r="C24" s="275">
        <v>206.8</v>
      </c>
      <c r="D24" s="275">
        <v>133.9</v>
      </c>
      <c r="E24" s="275">
        <v>6.4</v>
      </c>
      <c r="F24" s="275">
        <v>9.6</v>
      </c>
      <c r="G24" s="191">
        <v>7.6</v>
      </c>
      <c r="H24" s="134">
        <v>38.21</v>
      </c>
      <c r="I24" s="126">
        <v>187.6</v>
      </c>
      <c r="J24" s="126">
        <v>172.4</v>
      </c>
      <c r="K24" s="126" t="s">
        <v>1199</v>
      </c>
      <c r="L24" s="129">
        <v>66</v>
      </c>
      <c r="M24" s="130">
        <v>70</v>
      </c>
      <c r="N24" s="131">
        <v>0.92300000000000004</v>
      </c>
      <c r="O24" s="132">
        <v>30.78</v>
      </c>
      <c r="P24" s="274" t="s">
        <v>554</v>
      </c>
      <c r="Q24" s="125">
        <v>30</v>
      </c>
      <c r="R24" s="129">
        <v>2896</v>
      </c>
      <c r="S24" s="129">
        <v>280</v>
      </c>
      <c r="T24" s="127">
        <v>314.39999999999998</v>
      </c>
      <c r="U24" s="132">
        <v>8.7100000000000009</v>
      </c>
      <c r="V24" s="134">
        <v>14.58</v>
      </c>
      <c r="W24" s="127">
        <v>384.7</v>
      </c>
      <c r="X24" s="132">
        <v>57.45</v>
      </c>
      <c r="Y24" s="132">
        <v>88.22</v>
      </c>
      <c r="Z24" s="134">
        <v>3.17</v>
      </c>
      <c r="AA24" s="132">
        <v>34.5</v>
      </c>
      <c r="AB24" s="61">
        <v>10.43</v>
      </c>
      <c r="AC24" s="61">
        <v>37.340000000000003</v>
      </c>
      <c r="AD24" s="276">
        <v>1</v>
      </c>
      <c r="AE24" s="277">
        <v>1</v>
      </c>
      <c r="AF24" s="278" t="s">
        <v>1176</v>
      </c>
      <c r="AG24" s="277">
        <v>1</v>
      </c>
      <c r="AH24" s="277">
        <v>2</v>
      </c>
      <c r="AI24" s="279" t="s">
        <v>1176</v>
      </c>
      <c r="AJ24" s="275"/>
      <c r="AK24" s="98">
        <v>22</v>
      </c>
    </row>
    <row r="25" spans="1:37" s="280" customFormat="1" ht="13.5" customHeight="1">
      <c r="A25" s="274" t="s">
        <v>555</v>
      </c>
      <c r="B25" s="191">
        <v>22</v>
      </c>
      <c r="C25" s="275">
        <v>254</v>
      </c>
      <c r="D25" s="275">
        <v>101.6</v>
      </c>
      <c r="E25" s="275">
        <v>5.7</v>
      </c>
      <c r="F25" s="275">
        <v>6.8</v>
      </c>
      <c r="G25" s="191">
        <v>7.6</v>
      </c>
      <c r="H25" s="134">
        <v>28.02</v>
      </c>
      <c r="I25" s="126">
        <v>240.4</v>
      </c>
      <c r="J25" s="126">
        <v>225.2</v>
      </c>
      <c r="K25" s="126" t="s">
        <v>1185</v>
      </c>
      <c r="L25" s="129">
        <v>50</v>
      </c>
      <c r="M25" s="130">
        <v>58</v>
      </c>
      <c r="N25" s="131">
        <v>0.89</v>
      </c>
      <c r="O25" s="132">
        <v>40.47</v>
      </c>
      <c r="P25" s="274" t="s">
        <v>555</v>
      </c>
      <c r="Q25" s="125">
        <v>22</v>
      </c>
      <c r="R25" s="129">
        <v>2841</v>
      </c>
      <c r="S25" s="127">
        <v>223.7</v>
      </c>
      <c r="T25" s="127">
        <v>259</v>
      </c>
      <c r="U25" s="132">
        <v>10.07</v>
      </c>
      <c r="V25" s="134">
        <v>15.62</v>
      </c>
      <c r="W25" s="127">
        <v>119.3</v>
      </c>
      <c r="X25" s="132">
        <v>23.49</v>
      </c>
      <c r="Y25" s="132">
        <v>37.270000000000003</v>
      </c>
      <c r="Z25" s="134">
        <v>2.06</v>
      </c>
      <c r="AA25" s="132">
        <v>28.2</v>
      </c>
      <c r="AB25" s="61">
        <v>4.3499999999999996</v>
      </c>
      <c r="AC25" s="61">
        <v>18.16</v>
      </c>
      <c r="AD25" s="276">
        <v>1</v>
      </c>
      <c r="AE25" s="277">
        <v>1</v>
      </c>
      <c r="AF25" s="278" t="s">
        <v>1176</v>
      </c>
      <c r="AG25" s="277">
        <v>3</v>
      </c>
      <c r="AH25" s="277">
        <v>4</v>
      </c>
      <c r="AI25" s="279" t="s">
        <v>1176</v>
      </c>
      <c r="AJ25" s="275"/>
      <c r="AK25" s="98">
        <v>24</v>
      </c>
    </row>
    <row r="26" spans="1:37" s="280" customFormat="1" ht="13.5" customHeight="1">
      <c r="A26" s="274" t="s">
        <v>556</v>
      </c>
      <c r="B26" s="191">
        <v>25.2</v>
      </c>
      <c r="C26" s="275">
        <v>257.2</v>
      </c>
      <c r="D26" s="275">
        <v>101.9</v>
      </c>
      <c r="E26" s="275">
        <v>6</v>
      </c>
      <c r="F26" s="275">
        <v>8.4</v>
      </c>
      <c r="G26" s="191">
        <v>7.6</v>
      </c>
      <c r="H26" s="134">
        <v>32.04</v>
      </c>
      <c r="I26" s="126">
        <v>240.4</v>
      </c>
      <c r="J26" s="126">
        <v>225.2</v>
      </c>
      <c r="K26" s="126" t="s">
        <v>1185</v>
      </c>
      <c r="L26" s="129">
        <v>52</v>
      </c>
      <c r="M26" s="130">
        <v>58</v>
      </c>
      <c r="N26" s="131">
        <v>0.89700000000000002</v>
      </c>
      <c r="O26" s="132">
        <v>35.659999999999997</v>
      </c>
      <c r="P26" s="274" t="s">
        <v>556</v>
      </c>
      <c r="Q26" s="125">
        <v>25.2</v>
      </c>
      <c r="R26" s="129">
        <v>3415</v>
      </c>
      <c r="S26" s="127">
        <v>265.5</v>
      </c>
      <c r="T26" s="127">
        <v>305.5</v>
      </c>
      <c r="U26" s="132">
        <v>10.32</v>
      </c>
      <c r="V26" s="134">
        <v>16.7</v>
      </c>
      <c r="W26" s="127">
        <v>148.69999999999999</v>
      </c>
      <c r="X26" s="132">
        <v>29.18</v>
      </c>
      <c r="Y26" s="132">
        <v>46.01</v>
      </c>
      <c r="Z26" s="134">
        <v>2.15</v>
      </c>
      <c r="AA26" s="132">
        <v>31.7</v>
      </c>
      <c r="AB26" s="61">
        <v>6.56</v>
      </c>
      <c r="AC26" s="61">
        <v>22.92</v>
      </c>
      <c r="AD26" s="276">
        <v>1</v>
      </c>
      <c r="AE26" s="277">
        <v>1</v>
      </c>
      <c r="AF26" s="278" t="s">
        <v>1176</v>
      </c>
      <c r="AG26" s="277">
        <v>2</v>
      </c>
      <c r="AH26" s="277">
        <v>4</v>
      </c>
      <c r="AI26" s="279" t="s">
        <v>1176</v>
      </c>
      <c r="AJ26" s="275"/>
      <c r="AK26" s="98">
        <v>25</v>
      </c>
    </row>
    <row r="27" spans="1:37" s="280" customFormat="1" ht="13.5" customHeight="1">
      <c r="A27" s="274" t="s">
        <v>557</v>
      </c>
      <c r="B27" s="191">
        <v>28.3</v>
      </c>
      <c r="C27" s="275">
        <v>260.39999999999998</v>
      </c>
      <c r="D27" s="275">
        <v>102.2</v>
      </c>
      <c r="E27" s="275">
        <v>6.3</v>
      </c>
      <c r="F27" s="275">
        <v>10</v>
      </c>
      <c r="G27" s="191">
        <v>7.6</v>
      </c>
      <c r="H27" s="134">
        <v>36.08</v>
      </c>
      <c r="I27" s="126">
        <v>240.4</v>
      </c>
      <c r="J27" s="126">
        <v>225.2</v>
      </c>
      <c r="K27" s="126" t="s">
        <v>1192</v>
      </c>
      <c r="L27" s="129">
        <v>54</v>
      </c>
      <c r="M27" s="130">
        <v>54</v>
      </c>
      <c r="N27" s="131">
        <v>0.90400000000000003</v>
      </c>
      <c r="O27" s="132">
        <v>31.92</v>
      </c>
      <c r="P27" s="274" t="s">
        <v>557</v>
      </c>
      <c r="Q27" s="125">
        <v>28.3</v>
      </c>
      <c r="R27" s="129">
        <v>4005</v>
      </c>
      <c r="S27" s="127">
        <v>307.60000000000002</v>
      </c>
      <c r="T27" s="127">
        <v>352.8</v>
      </c>
      <c r="U27" s="132">
        <v>10.54</v>
      </c>
      <c r="V27" s="134">
        <v>17.79</v>
      </c>
      <c r="W27" s="127">
        <v>178.5</v>
      </c>
      <c r="X27" s="132">
        <v>34.94</v>
      </c>
      <c r="Y27" s="132">
        <v>54.85</v>
      </c>
      <c r="Z27" s="134">
        <v>2.2200000000000002</v>
      </c>
      <c r="AA27" s="132">
        <v>35.200000000000003</v>
      </c>
      <c r="AB27" s="61">
        <v>9.66</v>
      </c>
      <c r="AC27" s="61">
        <v>27.89</v>
      </c>
      <c r="AD27" s="276">
        <v>1</v>
      </c>
      <c r="AE27" s="277">
        <v>1</v>
      </c>
      <c r="AF27" s="278" t="s">
        <v>1176</v>
      </c>
      <c r="AG27" s="277">
        <v>2</v>
      </c>
      <c r="AH27" s="277">
        <v>4</v>
      </c>
      <c r="AI27" s="279" t="s">
        <v>1176</v>
      </c>
      <c r="AJ27" s="275"/>
      <c r="AK27" s="98">
        <v>26</v>
      </c>
    </row>
    <row r="28" spans="1:37" s="280" customFormat="1" ht="13.5" customHeight="1">
      <c r="A28" s="274" t="s">
        <v>558</v>
      </c>
      <c r="B28" s="191">
        <v>31.1</v>
      </c>
      <c r="C28" s="275">
        <v>251.4</v>
      </c>
      <c r="D28" s="275">
        <v>146.1</v>
      </c>
      <c r="E28" s="275">
        <v>6</v>
      </c>
      <c r="F28" s="275">
        <v>8.6</v>
      </c>
      <c r="G28" s="191">
        <v>7.6</v>
      </c>
      <c r="H28" s="134">
        <v>39.68</v>
      </c>
      <c r="I28" s="126">
        <v>234.2</v>
      </c>
      <c r="J28" s="126">
        <v>219</v>
      </c>
      <c r="K28" s="126" t="s">
        <v>1199</v>
      </c>
      <c r="L28" s="129">
        <v>66</v>
      </c>
      <c r="M28" s="130">
        <v>82</v>
      </c>
      <c r="N28" s="131">
        <v>1.0620000000000001</v>
      </c>
      <c r="O28" s="132">
        <v>34.1</v>
      </c>
      <c r="P28" s="274" t="s">
        <v>558</v>
      </c>
      <c r="Q28" s="125">
        <v>31.1</v>
      </c>
      <c r="R28" s="129">
        <v>4413</v>
      </c>
      <c r="S28" s="127">
        <v>351.1</v>
      </c>
      <c r="T28" s="127">
        <v>393.1</v>
      </c>
      <c r="U28" s="132">
        <v>10.55</v>
      </c>
      <c r="V28" s="134">
        <v>16.37</v>
      </c>
      <c r="W28" s="127">
        <v>447.5</v>
      </c>
      <c r="X28" s="132">
        <v>61.26</v>
      </c>
      <c r="Y28" s="132">
        <v>94.13</v>
      </c>
      <c r="Z28" s="134">
        <v>3.36</v>
      </c>
      <c r="AA28" s="132">
        <v>32.1</v>
      </c>
      <c r="AB28" s="61">
        <v>8.68</v>
      </c>
      <c r="AC28" s="61">
        <v>65.88</v>
      </c>
      <c r="AD28" s="276">
        <v>1</v>
      </c>
      <c r="AE28" s="277">
        <v>2</v>
      </c>
      <c r="AF28" s="278" t="s">
        <v>1176</v>
      </c>
      <c r="AG28" s="277">
        <v>2</v>
      </c>
      <c r="AH28" s="277">
        <v>4</v>
      </c>
      <c r="AI28" s="279" t="s">
        <v>1176</v>
      </c>
      <c r="AJ28" s="275"/>
      <c r="AK28" s="98">
        <v>28</v>
      </c>
    </row>
    <row r="29" spans="1:37" s="280" customFormat="1" ht="13.5" customHeight="1">
      <c r="A29" s="274" t="s">
        <v>559</v>
      </c>
      <c r="B29" s="191">
        <v>37</v>
      </c>
      <c r="C29" s="275">
        <v>256</v>
      </c>
      <c r="D29" s="275">
        <v>146.4</v>
      </c>
      <c r="E29" s="275">
        <v>6.3</v>
      </c>
      <c r="F29" s="275">
        <v>10.9</v>
      </c>
      <c r="G29" s="191">
        <v>7.6</v>
      </c>
      <c r="H29" s="134">
        <v>47.17</v>
      </c>
      <c r="I29" s="126">
        <v>234.2</v>
      </c>
      <c r="J29" s="126">
        <v>219</v>
      </c>
      <c r="K29" s="126" t="s">
        <v>1199</v>
      </c>
      <c r="L29" s="129">
        <v>66</v>
      </c>
      <c r="M29" s="130">
        <v>82</v>
      </c>
      <c r="N29" s="131">
        <v>1.0720000000000001</v>
      </c>
      <c r="O29" s="132">
        <v>28.95</v>
      </c>
      <c r="P29" s="274" t="s">
        <v>559</v>
      </c>
      <c r="Q29" s="125">
        <v>37</v>
      </c>
      <c r="R29" s="129">
        <v>5537</v>
      </c>
      <c r="S29" s="127">
        <v>432.6</v>
      </c>
      <c r="T29" s="127">
        <v>483.2</v>
      </c>
      <c r="U29" s="132">
        <v>10.83</v>
      </c>
      <c r="V29" s="134">
        <v>17.59</v>
      </c>
      <c r="W29" s="127">
        <v>570.6</v>
      </c>
      <c r="X29" s="132">
        <v>77.959999999999994</v>
      </c>
      <c r="Y29" s="127">
        <v>119.4</v>
      </c>
      <c r="Z29" s="134">
        <v>3.48</v>
      </c>
      <c r="AA29" s="132">
        <v>37</v>
      </c>
      <c r="AB29" s="61">
        <v>15.37</v>
      </c>
      <c r="AC29" s="61">
        <v>85.61</v>
      </c>
      <c r="AD29" s="276">
        <v>1</v>
      </c>
      <c r="AE29" s="277">
        <v>1</v>
      </c>
      <c r="AF29" s="278" t="s">
        <v>1176</v>
      </c>
      <c r="AG29" s="277">
        <v>2</v>
      </c>
      <c r="AH29" s="277">
        <v>4</v>
      </c>
      <c r="AI29" s="279" t="s">
        <v>1176</v>
      </c>
      <c r="AJ29" s="275"/>
      <c r="AK29" s="98">
        <v>29</v>
      </c>
    </row>
    <row r="30" spans="1:37" s="280" customFormat="1" ht="13.5" customHeight="1">
      <c r="A30" s="274" t="s">
        <v>560</v>
      </c>
      <c r="B30" s="191">
        <v>43</v>
      </c>
      <c r="C30" s="275">
        <v>259.60000000000002</v>
      </c>
      <c r="D30" s="275">
        <v>147.30000000000001</v>
      </c>
      <c r="E30" s="275">
        <v>7.2</v>
      </c>
      <c r="F30" s="275">
        <v>12.7</v>
      </c>
      <c r="G30" s="191">
        <v>7.6</v>
      </c>
      <c r="H30" s="134">
        <v>54.77</v>
      </c>
      <c r="I30" s="126">
        <v>234.2</v>
      </c>
      <c r="J30" s="126">
        <v>219</v>
      </c>
      <c r="K30" s="126" t="s">
        <v>1199</v>
      </c>
      <c r="L30" s="129">
        <v>66</v>
      </c>
      <c r="M30" s="130">
        <v>84</v>
      </c>
      <c r="N30" s="131">
        <v>1.081</v>
      </c>
      <c r="O30" s="132">
        <v>25.14</v>
      </c>
      <c r="P30" s="274" t="s">
        <v>560</v>
      </c>
      <c r="Q30" s="125">
        <v>43</v>
      </c>
      <c r="R30" s="129">
        <v>6544</v>
      </c>
      <c r="S30" s="127">
        <v>504.1</v>
      </c>
      <c r="T30" s="127">
        <v>566.29999999999995</v>
      </c>
      <c r="U30" s="132">
        <v>10.93</v>
      </c>
      <c r="V30" s="134">
        <v>20.2</v>
      </c>
      <c r="W30" s="127">
        <v>677.4</v>
      </c>
      <c r="X30" s="132">
        <v>91.97</v>
      </c>
      <c r="Y30" s="127">
        <v>141.1</v>
      </c>
      <c r="Z30" s="134">
        <v>3.52</v>
      </c>
      <c r="AA30" s="132">
        <v>41.5</v>
      </c>
      <c r="AB30" s="61">
        <v>23.97</v>
      </c>
      <c r="AC30" s="61">
        <v>103.1</v>
      </c>
      <c r="AD30" s="276">
        <v>1</v>
      </c>
      <c r="AE30" s="277">
        <v>1</v>
      </c>
      <c r="AF30" s="278" t="s">
        <v>1176</v>
      </c>
      <c r="AG30" s="277">
        <v>1</v>
      </c>
      <c r="AH30" s="277">
        <v>2</v>
      </c>
      <c r="AI30" s="279" t="s">
        <v>1176</v>
      </c>
      <c r="AJ30" s="275"/>
      <c r="AK30" s="98">
        <v>30</v>
      </c>
    </row>
    <row r="31" spans="1:37" s="280" customFormat="1" ht="13.5" customHeight="1">
      <c r="A31" s="274" t="s">
        <v>561</v>
      </c>
      <c r="B31" s="191">
        <v>24.8</v>
      </c>
      <c r="C31" s="275">
        <v>305.10000000000002</v>
      </c>
      <c r="D31" s="275">
        <v>101.6</v>
      </c>
      <c r="E31" s="275">
        <v>5.8</v>
      </c>
      <c r="F31" s="275">
        <v>7</v>
      </c>
      <c r="G31" s="191">
        <v>7.6</v>
      </c>
      <c r="H31" s="134">
        <v>31.6</v>
      </c>
      <c r="I31" s="126">
        <v>291.10000000000002</v>
      </c>
      <c r="J31" s="126">
        <v>275.89999999999998</v>
      </c>
      <c r="K31" s="126" t="s">
        <v>1185</v>
      </c>
      <c r="L31" s="129">
        <v>56</v>
      </c>
      <c r="M31" s="130">
        <v>58</v>
      </c>
      <c r="N31" s="131">
        <v>0.99199999999999999</v>
      </c>
      <c r="O31" s="132">
        <v>39.979999999999997</v>
      </c>
      <c r="P31" s="274" t="s">
        <v>561</v>
      </c>
      <c r="Q31" s="125">
        <v>24.8</v>
      </c>
      <c r="R31" s="129">
        <v>4455</v>
      </c>
      <c r="S31" s="127">
        <v>292.10000000000002</v>
      </c>
      <c r="T31" s="127">
        <v>342</v>
      </c>
      <c r="U31" s="132">
        <v>11.87</v>
      </c>
      <c r="V31" s="134">
        <v>18.850000000000001</v>
      </c>
      <c r="W31" s="127">
        <v>122.9</v>
      </c>
      <c r="X31" s="132">
        <v>24.2</v>
      </c>
      <c r="Y31" s="132">
        <v>38.81</v>
      </c>
      <c r="Z31" s="134">
        <v>1.97</v>
      </c>
      <c r="AA31" s="132">
        <v>28.7</v>
      </c>
      <c r="AB31" s="61">
        <v>4.9800000000000004</v>
      </c>
      <c r="AC31" s="61">
        <v>27.18</v>
      </c>
      <c r="AD31" s="276">
        <v>1</v>
      </c>
      <c r="AE31" s="277">
        <v>1</v>
      </c>
      <c r="AF31" s="278" t="s">
        <v>1176</v>
      </c>
      <c r="AG31" s="277">
        <v>4</v>
      </c>
      <c r="AH31" s="277">
        <v>4</v>
      </c>
      <c r="AI31" s="279" t="s">
        <v>1176</v>
      </c>
      <c r="AJ31" s="275"/>
      <c r="AK31" s="98">
        <v>32</v>
      </c>
    </row>
    <row r="32" spans="1:37" s="280" customFormat="1" ht="13.5" customHeight="1">
      <c r="A32" s="274" t="s">
        <v>562</v>
      </c>
      <c r="B32" s="191">
        <v>28.2</v>
      </c>
      <c r="C32" s="275">
        <v>308.7</v>
      </c>
      <c r="D32" s="275">
        <v>101.8</v>
      </c>
      <c r="E32" s="275">
        <v>6</v>
      </c>
      <c r="F32" s="275">
        <v>8.8000000000000007</v>
      </c>
      <c r="G32" s="191">
        <v>7.6</v>
      </c>
      <c r="H32" s="134">
        <v>35.880000000000003</v>
      </c>
      <c r="I32" s="126">
        <v>291.10000000000002</v>
      </c>
      <c r="J32" s="126">
        <v>275.89999999999998</v>
      </c>
      <c r="K32" s="126" t="s">
        <v>1185</v>
      </c>
      <c r="L32" s="129">
        <v>58</v>
      </c>
      <c r="M32" s="130">
        <v>58</v>
      </c>
      <c r="N32" s="131">
        <v>1</v>
      </c>
      <c r="O32" s="132">
        <v>35.49</v>
      </c>
      <c r="P32" s="274" t="s">
        <v>562</v>
      </c>
      <c r="Q32" s="125">
        <v>28.2</v>
      </c>
      <c r="R32" s="129">
        <v>5366</v>
      </c>
      <c r="S32" s="127">
        <v>347.6</v>
      </c>
      <c r="T32" s="127">
        <v>402.9</v>
      </c>
      <c r="U32" s="132">
        <v>12.23</v>
      </c>
      <c r="V32" s="134">
        <v>19.829999999999998</v>
      </c>
      <c r="W32" s="127">
        <v>155.4</v>
      </c>
      <c r="X32" s="132">
        <v>30.53</v>
      </c>
      <c r="Y32" s="132">
        <v>48.45</v>
      </c>
      <c r="Z32" s="134">
        <v>2.08</v>
      </c>
      <c r="AA32" s="132">
        <v>32.5</v>
      </c>
      <c r="AB32" s="61">
        <v>7.51</v>
      </c>
      <c r="AC32" s="61">
        <v>34.79</v>
      </c>
      <c r="AD32" s="276">
        <v>1</v>
      </c>
      <c r="AE32" s="277">
        <v>1</v>
      </c>
      <c r="AF32" s="278" t="s">
        <v>1176</v>
      </c>
      <c r="AG32" s="277">
        <v>4</v>
      </c>
      <c r="AH32" s="277">
        <v>4</v>
      </c>
      <c r="AI32" s="279" t="s">
        <v>1176</v>
      </c>
      <c r="AJ32" s="275"/>
      <c r="AK32" s="98">
        <v>33</v>
      </c>
    </row>
    <row r="33" spans="1:37" s="280" customFormat="1" ht="13.5" customHeight="1">
      <c r="A33" s="274" t="s">
        <v>563</v>
      </c>
      <c r="B33" s="191">
        <v>32.799999999999997</v>
      </c>
      <c r="C33" s="275">
        <v>312.7</v>
      </c>
      <c r="D33" s="275">
        <v>102.4</v>
      </c>
      <c r="E33" s="275">
        <v>6.6</v>
      </c>
      <c r="F33" s="275">
        <v>10.8</v>
      </c>
      <c r="G33" s="191">
        <v>7.6</v>
      </c>
      <c r="H33" s="134">
        <v>41.83</v>
      </c>
      <c r="I33" s="126">
        <v>291.10000000000002</v>
      </c>
      <c r="J33" s="126">
        <v>275.89999999999998</v>
      </c>
      <c r="K33" s="126" t="s">
        <v>1185</v>
      </c>
      <c r="L33" s="129">
        <v>58</v>
      </c>
      <c r="M33" s="130">
        <v>60</v>
      </c>
      <c r="N33" s="131">
        <v>1.0089999999999999</v>
      </c>
      <c r="O33" s="132">
        <v>30.72</v>
      </c>
      <c r="P33" s="274" t="s">
        <v>563</v>
      </c>
      <c r="Q33" s="125">
        <v>32.799999999999997</v>
      </c>
      <c r="R33" s="129">
        <v>6501</v>
      </c>
      <c r="S33" s="127">
        <v>415.8</v>
      </c>
      <c r="T33" s="127">
        <v>480.8</v>
      </c>
      <c r="U33" s="132">
        <v>12.47</v>
      </c>
      <c r="V33" s="134">
        <v>22.06</v>
      </c>
      <c r="W33" s="127">
        <v>194.1</v>
      </c>
      <c r="X33" s="132">
        <v>37.909999999999997</v>
      </c>
      <c r="Y33" s="132">
        <v>60.04</v>
      </c>
      <c r="Z33" s="134">
        <v>2.15</v>
      </c>
      <c r="AA33" s="132">
        <v>37.1</v>
      </c>
      <c r="AB33" s="61">
        <v>12.29</v>
      </c>
      <c r="AC33" s="61">
        <v>44.04</v>
      </c>
      <c r="AD33" s="276">
        <v>1</v>
      </c>
      <c r="AE33" s="277">
        <v>1</v>
      </c>
      <c r="AF33" s="278" t="s">
        <v>1176</v>
      </c>
      <c r="AG33" s="277">
        <v>3</v>
      </c>
      <c r="AH33" s="277">
        <v>4</v>
      </c>
      <c r="AI33" s="279" t="s">
        <v>1176</v>
      </c>
      <c r="AJ33" s="275"/>
      <c r="AK33" s="98">
        <v>34</v>
      </c>
    </row>
    <row r="34" spans="1:37" s="280" customFormat="1" ht="13.5" customHeight="1">
      <c r="A34" s="274" t="s">
        <v>564</v>
      </c>
      <c r="B34" s="191">
        <v>40.299999999999997</v>
      </c>
      <c r="C34" s="275">
        <v>303.39999999999998</v>
      </c>
      <c r="D34" s="275">
        <v>165</v>
      </c>
      <c r="E34" s="275">
        <v>6</v>
      </c>
      <c r="F34" s="275">
        <v>10.199999999999999</v>
      </c>
      <c r="G34" s="191">
        <v>8.9</v>
      </c>
      <c r="H34" s="134">
        <v>51.32</v>
      </c>
      <c r="I34" s="126">
        <v>283</v>
      </c>
      <c r="J34" s="126">
        <v>265.2</v>
      </c>
      <c r="K34" s="126" t="s">
        <v>1209</v>
      </c>
      <c r="L34" s="129">
        <v>76</v>
      </c>
      <c r="M34" s="130">
        <v>84</v>
      </c>
      <c r="N34" s="131">
        <v>1.24</v>
      </c>
      <c r="O34" s="132">
        <v>30.77</v>
      </c>
      <c r="P34" s="274" t="s">
        <v>564</v>
      </c>
      <c r="Q34" s="125">
        <v>40.299999999999997</v>
      </c>
      <c r="R34" s="129">
        <v>8503</v>
      </c>
      <c r="S34" s="127">
        <v>560.5</v>
      </c>
      <c r="T34" s="127">
        <v>623.1</v>
      </c>
      <c r="U34" s="132">
        <v>12.87</v>
      </c>
      <c r="V34" s="134">
        <v>20.09</v>
      </c>
      <c r="W34" s="127">
        <v>764.4</v>
      </c>
      <c r="X34" s="132">
        <v>92.65</v>
      </c>
      <c r="Y34" s="127">
        <v>141.69999999999999</v>
      </c>
      <c r="Z34" s="134">
        <v>3.86</v>
      </c>
      <c r="AA34" s="132">
        <v>36.83</v>
      </c>
      <c r="AB34" s="61">
        <v>14.74</v>
      </c>
      <c r="AC34" s="61">
        <v>164.1</v>
      </c>
      <c r="AD34" s="276">
        <v>1</v>
      </c>
      <c r="AE34" s="277">
        <v>1</v>
      </c>
      <c r="AF34" s="278" t="s">
        <v>1176</v>
      </c>
      <c r="AG34" s="277">
        <v>4</v>
      </c>
      <c r="AH34" s="277">
        <v>4</v>
      </c>
      <c r="AI34" s="279" t="s">
        <v>1176</v>
      </c>
      <c r="AJ34" s="275"/>
      <c r="AK34" s="98">
        <v>36</v>
      </c>
    </row>
    <row r="35" spans="1:37" s="280" customFormat="1" ht="13.5" customHeight="1">
      <c r="A35" s="274" t="s">
        <v>565</v>
      </c>
      <c r="B35" s="191">
        <v>46.1</v>
      </c>
      <c r="C35" s="275">
        <v>306.60000000000002</v>
      </c>
      <c r="D35" s="275">
        <v>165.7</v>
      </c>
      <c r="E35" s="275">
        <v>6.7</v>
      </c>
      <c r="F35" s="275">
        <v>11.8</v>
      </c>
      <c r="G35" s="191">
        <v>8.9</v>
      </c>
      <c r="H35" s="134">
        <v>58.75</v>
      </c>
      <c r="I35" s="126">
        <v>283</v>
      </c>
      <c r="J35" s="126">
        <v>265.2</v>
      </c>
      <c r="K35" s="126" t="s">
        <v>1209</v>
      </c>
      <c r="L35" s="129">
        <v>76</v>
      </c>
      <c r="M35" s="130">
        <v>84</v>
      </c>
      <c r="N35" s="131">
        <v>1.2470000000000001</v>
      </c>
      <c r="O35" s="132">
        <v>27.05</v>
      </c>
      <c r="P35" s="274" t="s">
        <v>565</v>
      </c>
      <c r="Q35" s="125">
        <v>46.1</v>
      </c>
      <c r="R35" s="129">
        <v>9899</v>
      </c>
      <c r="S35" s="127">
        <v>645.70000000000005</v>
      </c>
      <c r="T35" s="129">
        <v>720</v>
      </c>
      <c r="U35" s="132">
        <v>12.98</v>
      </c>
      <c r="V35" s="134">
        <v>22.53</v>
      </c>
      <c r="W35" s="127">
        <v>895.7</v>
      </c>
      <c r="X35" s="132">
        <v>108.1</v>
      </c>
      <c r="Y35" s="127">
        <v>165.5</v>
      </c>
      <c r="Z35" s="134">
        <v>3.9</v>
      </c>
      <c r="AA35" s="132">
        <v>40.729999999999997</v>
      </c>
      <c r="AB35" s="61">
        <v>22.2</v>
      </c>
      <c r="AC35" s="61">
        <v>194.4</v>
      </c>
      <c r="AD35" s="276">
        <v>1</v>
      </c>
      <c r="AE35" s="277">
        <v>1</v>
      </c>
      <c r="AF35" s="278" t="s">
        <v>1176</v>
      </c>
      <c r="AG35" s="277">
        <v>3</v>
      </c>
      <c r="AH35" s="277">
        <v>4</v>
      </c>
      <c r="AI35" s="279" t="s">
        <v>1176</v>
      </c>
      <c r="AJ35" s="275"/>
      <c r="AK35" s="98">
        <v>37</v>
      </c>
    </row>
    <row r="36" spans="1:37" s="280" customFormat="1" ht="13.5" customHeight="1">
      <c r="A36" s="274" t="s">
        <v>566</v>
      </c>
      <c r="B36" s="191">
        <v>54</v>
      </c>
      <c r="C36" s="275">
        <v>310.39999999999998</v>
      </c>
      <c r="D36" s="275">
        <v>166.9</v>
      </c>
      <c r="E36" s="275">
        <v>7.9</v>
      </c>
      <c r="F36" s="275">
        <v>13.7</v>
      </c>
      <c r="G36" s="191">
        <v>8.9</v>
      </c>
      <c r="H36" s="134">
        <v>68.77</v>
      </c>
      <c r="I36" s="126">
        <v>283</v>
      </c>
      <c r="J36" s="126">
        <v>265.2</v>
      </c>
      <c r="K36" s="126" t="s">
        <v>1209</v>
      </c>
      <c r="L36" s="129">
        <v>78</v>
      </c>
      <c r="M36" s="130">
        <v>84</v>
      </c>
      <c r="N36" s="131">
        <v>1.2569999999999999</v>
      </c>
      <c r="O36" s="132">
        <v>23.29</v>
      </c>
      <c r="P36" s="274" t="s">
        <v>566</v>
      </c>
      <c r="Q36" s="125">
        <v>54</v>
      </c>
      <c r="R36" s="129">
        <v>11700</v>
      </c>
      <c r="S36" s="127">
        <v>753.6</v>
      </c>
      <c r="T36" s="127">
        <v>846.1</v>
      </c>
      <c r="U36" s="132">
        <v>13.04</v>
      </c>
      <c r="V36" s="134">
        <v>26.56</v>
      </c>
      <c r="W36" s="129">
        <v>1063</v>
      </c>
      <c r="X36" s="132">
        <v>127.4</v>
      </c>
      <c r="Y36" s="127">
        <v>195.6</v>
      </c>
      <c r="Z36" s="134">
        <v>3.93</v>
      </c>
      <c r="AA36" s="132">
        <v>45.73</v>
      </c>
      <c r="AB36" s="61">
        <v>34.9</v>
      </c>
      <c r="AC36" s="61">
        <v>233.6</v>
      </c>
      <c r="AD36" s="276">
        <v>1</v>
      </c>
      <c r="AE36" s="277">
        <v>1</v>
      </c>
      <c r="AF36" s="278" t="s">
        <v>1176</v>
      </c>
      <c r="AG36" s="277">
        <v>2</v>
      </c>
      <c r="AH36" s="277">
        <v>3</v>
      </c>
      <c r="AI36" s="279" t="s">
        <v>1176</v>
      </c>
      <c r="AJ36" s="275"/>
      <c r="AK36" s="98">
        <v>38</v>
      </c>
    </row>
    <row r="37" spans="1:37" s="280" customFormat="1" ht="13.5" customHeight="1">
      <c r="A37" s="274" t="s">
        <v>567</v>
      </c>
      <c r="B37" s="191">
        <v>33.1</v>
      </c>
      <c r="C37" s="275">
        <v>349</v>
      </c>
      <c r="D37" s="275">
        <v>125.4</v>
      </c>
      <c r="E37" s="275">
        <v>6</v>
      </c>
      <c r="F37" s="275">
        <v>8.5</v>
      </c>
      <c r="G37" s="191">
        <v>10.199999999999999</v>
      </c>
      <c r="H37" s="134">
        <v>42.13</v>
      </c>
      <c r="I37" s="126">
        <v>332</v>
      </c>
      <c r="J37" s="126">
        <v>311.60000000000002</v>
      </c>
      <c r="K37" s="126" t="s">
        <v>1192</v>
      </c>
      <c r="L37" s="129">
        <v>62</v>
      </c>
      <c r="M37" s="130">
        <v>74</v>
      </c>
      <c r="N37" s="131">
        <v>1.17</v>
      </c>
      <c r="O37" s="132">
        <v>35.380000000000003</v>
      </c>
      <c r="P37" s="274" t="s">
        <v>567</v>
      </c>
      <c r="Q37" s="125">
        <v>33.1</v>
      </c>
      <c r="R37" s="129">
        <v>8249</v>
      </c>
      <c r="S37" s="127">
        <v>472.7</v>
      </c>
      <c r="T37" s="127">
        <v>542.9</v>
      </c>
      <c r="U37" s="132">
        <v>13.99</v>
      </c>
      <c r="V37" s="134">
        <v>23.06</v>
      </c>
      <c r="W37" s="127">
        <v>280.2</v>
      </c>
      <c r="X37" s="132">
        <v>44.69</v>
      </c>
      <c r="Y37" s="132">
        <v>70.290000000000006</v>
      </c>
      <c r="Z37" s="134">
        <v>2.58</v>
      </c>
      <c r="AA37" s="132">
        <v>34.950000000000003</v>
      </c>
      <c r="AB37" s="61">
        <v>8.9700000000000006</v>
      </c>
      <c r="AC37" s="61">
        <v>80.97</v>
      </c>
      <c r="AD37" s="276">
        <v>1</v>
      </c>
      <c r="AE37" s="277">
        <v>1</v>
      </c>
      <c r="AF37" s="278" t="s">
        <v>1176</v>
      </c>
      <c r="AG37" s="277">
        <v>4</v>
      </c>
      <c r="AH37" s="277">
        <v>4</v>
      </c>
      <c r="AI37" s="279" t="s">
        <v>1176</v>
      </c>
      <c r="AJ37" s="275"/>
      <c r="AK37" s="98">
        <v>40</v>
      </c>
    </row>
    <row r="38" spans="1:37" s="280" customFormat="1" ht="13.5" customHeight="1">
      <c r="A38" s="274" t="s">
        <v>568</v>
      </c>
      <c r="B38" s="191">
        <v>39.1</v>
      </c>
      <c r="C38" s="275">
        <v>353.4</v>
      </c>
      <c r="D38" s="275">
        <v>126</v>
      </c>
      <c r="E38" s="275">
        <v>6.6</v>
      </c>
      <c r="F38" s="275">
        <v>10.7</v>
      </c>
      <c r="G38" s="191">
        <v>10.199999999999999</v>
      </c>
      <c r="H38" s="134">
        <v>49.77</v>
      </c>
      <c r="I38" s="126">
        <v>332</v>
      </c>
      <c r="J38" s="126">
        <v>311.60000000000002</v>
      </c>
      <c r="K38" s="126" t="s">
        <v>1192</v>
      </c>
      <c r="L38" s="129">
        <v>62</v>
      </c>
      <c r="M38" s="130">
        <v>74</v>
      </c>
      <c r="N38" s="131">
        <v>1.18</v>
      </c>
      <c r="O38" s="132">
        <v>30.21</v>
      </c>
      <c r="P38" s="274" t="s">
        <v>568</v>
      </c>
      <c r="Q38" s="125">
        <v>39.1</v>
      </c>
      <c r="R38" s="129">
        <v>10172</v>
      </c>
      <c r="S38" s="127">
        <v>575.6</v>
      </c>
      <c r="T38" s="127">
        <v>658.5</v>
      </c>
      <c r="U38" s="132">
        <v>14.3</v>
      </c>
      <c r="V38" s="134">
        <v>25.69</v>
      </c>
      <c r="W38" s="127">
        <v>357.8</v>
      </c>
      <c r="X38" s="132">
        <v>56.8</v>
      </c>
      <c r="Y38" s="132">
        <v>89.05</v>
      </c>
      <c r="Z38" s="134">
        <v>2.68</v>
      </c>
      <c r="AA38" s="132">
        <v>39.950000000000003</v>
      </c>
      <c r="AB38" s="61">
        <v>15.15</v>
      </c>
      <c r="AC38" s="57">
        <v>104.7</v>
      </c>
      <c r="AD38" s="276">
        <v>1</v>
      </c>
      <c r="AE38" s="277">
        <v>1</v>
      </c>
      <c r="AF38" s="278" t="s">
        <v>1176</v>
      </c>
      <c r="AG38" s="277">
        <v>4</v>
      </c>
      <c r="AH38" s="277">
        <v>4</v>
      </c>
      <c r="AI38" s="279" t="s">
        <v>1176</v>
      </c>
      <c r="AJ38" s="275"/>
      <c r="AK38" s="98">
        <v>41</v>
      </c>
    </row>
    <row r="39" spans="1:37" s="280" customFormat="1" ht="13.5" customHeight="1">
      <c r="A39" s="274" t="s">
        <v>569</v>
      </c>
      <c r="B39" s="191">
        <v>45</v>
      </c>
      <c r="C39" s="275">
        <v>351.4</v>
      </c>
      <c r="D39" s="275">
        <v>171.1</v>
      </c>
      <c r="E39" s="275">
        <v>7</v>
      </c>
      <c r="F39" s="275">
        <v>9.6999999999999993</v>
      </c>
      <c r="G39" s="191">
        <v>10.199999999999999</v>
      </c>
      <c r="H39" s="134">
        <v>57.33</v>
      </c>
      <c r="I39" s="126">
        <v>332</v>
      </c>
      <c r="J39" s="126">
        <v>311.60000000000002</v>
      </c>
      <c r="K39" s="126" t="s">
        <v>1209</v>
      </c>
      <c r="L39" s="129">
        <v>82</v>
      </c>
      <c r="M39" s="130">
        <v>90</v>
      </c>
      <c r="N39" s="131">
        <v>1.3560000000000001</v>
      </c>
      <c r="O39" s="132">
        <v>30.13</v>
      </c>
      <c r="P39" s="274" t="s">
        <v>569</v>
      </c>
      <c r="Q39" s="125">
        <v>45</v>
      </c>
      <c r="R39" s="129">
        <v>12070</v>
      </c>
      <c r="S39" s="127">
        <v>686.7</v>
      </c>
      <c r="T39" s="127">
        <v>774.6</v>
      </c>
      <c r="U39" s="132">
        <v>14.51</v>
      </c>
      <c r="V39" s="134">
        <v>26.79</v>
      </c>
      <c r="W39" s="127">
        <v>811.1</v>
      </c>
      <c r="X39" s="132">
        <v>94.81</v>
      </c>
      <c r="Y39" s="127">
        <v>146.6</v>
      </c>
      <c r="Z39" s="134">
        <v>3.76</v>
      </c>
      <c r="AA39" s="132">
        <v>38.35</v>
      </c>
      <c r="AB39" s="61">
        <v>16.16</v>
      </c>
      <c r="AC39" s="57">
        <v>236.4</v>
      </c>
      <c r="AD39" s="276">
        <v>1</v>
      </c>
      <c r="AE39" s="277">
        <v>2</v>
      </c>
      <c r="AF39" s="278" t="s">
        <v>1176</v>
      </c>
      <c r="AG39" s="277">
        <v>4</v>
      </c>
      <c r="AH39" s="277">
        <v>4</v>
      </c>
      <c r="AI39" s="279" t="s">
        <v>1176</v>
      </c>
      <c r="AJ39" s="275"/>
      <c r="AK39" s="98">
        <v>43</v>
      </c>
    </row>
    <row r="40" spans="1:37" s="280" customFormat="1" ht="13.5" customHeight="1">
      <c r="A40" s="274" t="s">
        <v>570</v>
      </c>
      <c r="B40" s="191">
        <v>51</v>
      </c>
      <c r="C40" s="275">
        <v>355</v>
      </c>
      <c r="D40" s="275">
        <v>171.5</v>
      </c>
      <c r="E40" s="275">
        <v>7.4</v>
      </c>
      <c r="F40" s="275">
        <v>11.5</v>
      </c>
      <c r="G40" s="191">
        <v>10.199999999999999</v>
      </c>
      <c r="H40" s="134">
        <v>64.91</v>
      </c>
      <c r="I40" s="126">
        <v>332</v>
      </c>
      <c r="J40" s="126">
        <v>311.60000000000002</v>
      </c>
      <c r="K40" s="126" t="s">
        <v>1209</v>
      </c>
      <c r="L40" s="129">
        <v>82</v>
      </c>
      <c r="M40" s="130">
        <v>90</v>
      </c>
      <c r="N40" s="131">
        <v>1.3640000000000001</v>
      </c>
      <c r="O40" s="132">
        <v>26.76</v>
      </c>
      <c r="P40" s="274" t="s">
        <v>570</v>
      </c>
      <c r="Q40" s="125">
        <v>51</v>
      </c>
      <c r="R40" s="129">
        <v>14140</v>
      </c>
      <c r="S40" s="127">
        <v>796.4</v>
      </c>
      <c r="T40" s="127">
        <v>896</v>
      </c>
      <c r="U40" s="132">
        <v>14.76</v>
      </c>
      <c r="V40" s="134">
        <v>28.66</v>
      </c>
      <c r="W40" s="127">
        <v>968.3</v>
      </c>
      <c r="X40" s="127">
        <v>112.9</v>
      </c>
      <c r="Y40" s="127">
        <v>174.2</v>
      </c>
      <c r="Z40" s="134">
        <v>3.86</v>
      </c>
      <c r="AA40" s="132">
        <v>42.35</v>
      </c>
      <c r="AB40" s="61">
        <v>24</v>
      </c>
      <c r="AC40" s="57">
        <v>285.2</v>
      </c>
      <c r="AD40" s="276">
        <v>1</v>
      </c>
      <c r="AE40" s="277">
        <v>1</v>
      </c>
      <c r="AF40" s="278" t="s">
        <v>1176</v>
      </c>
      <c r="AG40" s="277">
        <v>4</v>
      </c>
      <c r="AH40" s="277">
        <v>4</v>
      </c>
      <c r="AI40" s="279" t="s">
        <v>1176</v>
      </c>
      <c r="AJ40" s="275"/>
      <c r="AK40" s="98">
        <v>44</v>
      </c>
    </row>
    <row r="41" spans="1:37" s="280" customFormat="1" ht="13.5" customHeight="1">
      <c r="A41" s="274" t="s">
        <v>571</v>
      </c>
      <c r="B41" s="191">
        <v>57</v>
      </c>
      <c r="C41" s="275">
        <v>358</v>
      </c>
      <c r="D41" s="275">
        <v>172.2</v>
      </c>
      <c r="E41" s="275">
        <v>8.1</v>
      </c>
      <c r="F41" s="275">
        <v>13</v>
      </c>
      <c r="G41" s="191">
        <v>10.199999999999999</v>
      </c>
      <c r="H41" s="134">
        <v>72.56</v>
      </c>
      <c r="I41" s="126">
        <v>332</v>
      </c>
      <c r="J41" s="126">
        <v>311.60000000000002</v>
      </c>
      <c r="K41" s="126" t="s">
        <v>1209</v>
      </c>
      <c r="L41" s="129">
        <v>82</v>
      </c>
      <c r="M41" s="130">
        <v>90</v>
      </c>
      <c r="N41" s="131">
        <v>1.371</v>
      </c>
      <c r="O41" s="132">
        <v>24.07</v>
      </c>
      <c r="P41" s="274" t="s">
        <v>571</v>
      </c>
      <c r="Q41" s="125">
        <v>57</v>
      </c>
      <c r="R41" s="129">
        <v>16040</v>
      </c>
      <c r="S41" s="129">
        <v>896</v>
      </c>
      <c r="T41" s="129">
        <v>1010</v>
      </c>
      <c r="U41" s="132">
        <v>14.87</v>
      </c>
      <c r="V41" s="134">
        <v>31.49</v>
      </c>
      <c r="W41" s="129">
        <v>1108</v>
      </c>
      <c r="X41" s="127">
        <v>128.69999999999999</v>
      </c>
      <c r="Y41" s="127">
        <v>198.8</v>
      </c>
      <c r="Z41" s="134">
        <v>3.91</v>
      </c>
      <c r="AA41" s="132">
        <v>46.05</v>
      </c>
      <c r="AB41" s="61">
        <v>33.590000000000003</v>
      </c>
      <c r="AC41" s="57">
        <v>329.2</v>
      </c>
      <c r="AD41" s="276">
        <v>1</v>
      </c>
      <c r="AE41" s="277">
        <v>1</v>
      </c>
      <c r="AF41" s="278" t="s">
        <v>1176</v>
      </c>
      <c r="AG41" s="277">
        <v>3</v>
      </c>
      <c r="AH41" s="277">
        <v>4</v>
      </c>
      <c r="AI41" s="279" t="s">
        <v>1176</v>
      </c>
      <c r="AJ41" s="275"/>
      <c r="AK41" s="98">
        <v>45</v>
      </c>
    </row>
    <row r="42" spans="1:37" s="280" customFormat="1" ht="13.5" customHeight="1">
      <c r="A42" s="274" t="s">
        <v>572</v>
      </c>
      <c r="B42" s="191">
        <v>67.099999999999994</v>
      </c>
      <c r="C42" s="275">
        <v>363.4</v>
      </c>
      <c r="D42" s="275">
        <v>173.2</v>
      </c>
      <c r="E42" s="275">
        <v>9.1</v>
      </c>
      <c r="F42" s="275">
        <v>15.7</v>
      </c>
      <c r="G42" s="191">
        <v>10.199999999999999</v>
      </c>
      <c r="H42" s="134">
        <v>85.49</v>
      </c>
      <c r="I42" s="126">
        <v>332</v>
      </c>
      <c r="J42" s="126">
        <v>311.60000000000002</v>
      </c>
      <c r="K42" s="126" t="s">
        <v>1209</v>
      </c>
      <c r="L42" s="129">
        <v>84</v>
      </c>
      <c r="M42" s="130">
        <v>92</v>
      </c>
      <c r="N42" s="131">
        <v>1.3839999999999999</v>
      </c>
      <c r="O42" s="132">
        <v>20.62</v>
      </c>
      <c r="P42" s="274" t="s">
        <v>572</v>
      </c>
      <c r="Q42" s="125">
        <v>67.099999999999994</v>
      </c>
      <c r="R42" s="129">
        <v>19460</v>
      </c>
      <c r="S42" s="129">
        <v>1071</v>
      </c>
      <c r="T42" s="129">
        <v>1211</v>
      </c>
      <c r="U42" s="132">
        <v>15.09</v>
      </c>
      <c r="V42" s="134">
        <v>35.74</v>
      </c>
      <c r="W42" s="129">
        <v>1362</v>
      </c>
      <c r="X42" s="127">
        <v>157.30000000000001</v>
      </c>
      <c r="Y42" s="129">
        <v>243</v>
      </c>
      <c r="Z42" s="134">
        <v>3.99</v>
      </c>
      <c r="AA42" s="132">
        <v>52.45</v>
      </c>
      <c r="AB42" s="61">
        <v>55.9</v>
      </c>
      <c r="AC42" s="57">
        <v>410.9</v>
      </c>
      <c r="AD42" s="276">
        <v>1</v>
      </c>
      <c r="AE42" s="277">
        <v>1</v>
      </c>
      <c r="AF42" s="278" t="s">
        <v>1176</v>
      </c>
      <c r="AG42" s="277">
        <v>2</v>
      </c>
      <c r="AH42" s="277">
        <v>4</v>
      </c>
      <c r="AI42" s="279" t="s">
        <v>1176</v>
      </c>
      <c r="AJ42" s="275"/>
      <c r="AK42" s="98">
        <v>46</v>
      </c>
    </row>
    <row r="43" spans="1:37" s="280" customFormat="1" ht="13.5" customHeight="1">
      <c r="A43" s="274" t="s">
        <v>573</v>
      </c>
      <c r="B43" s="191">
        <v>39</v>
      </c>
      <c r="C43" s="275">
        <v>398</v>
      </c>
      <c r="D43" s="275">
        <v>141.80000000000001</v>
      </c>
      <c r="E43" s="275">
        <v>6.4</v>
      </c>
      <c r="F43" s="275">
        <v>8.6</v>
      </c>
      <c r="G43" s="191">
        <v>10.199999999999999</v>
      </c>
      <c r="H43" s="134">
        <v>49.65</v>
      </c>
      <c r="I43" s="126">
        <v>380.8</v>
      </c>
      <c r="J43" s="126">
        <v>360.4</v>
      </c>
      <c r="K43" s="126" t="s">
        <v>1199</v>
      </c>
      <c r="L43" s="129">
        <v>68</v>
      </c>
      <c r="M43" s="130">
        <v>78</v>
      </c>
      <c r="N43" s="131">
        <v>1.333</v>
      </c>
      <c r="O43" s="132">
        <v>34.200000000000003</v>
      </c>
      <c r="P43" s="274" t="s">
        <v>573</v>
      </c>
      <c r="Q43" s="125">
        <v>39</v>
      </c>
      <c r="R43" s="129">
        <v>12508</v>
      </c>
      <c r="S43" s="127">
        <v>628.6</v>
      </c>
      <c r="T43" s="127">
        <v>723.7</v>
      </c>
      <c r="U43" s="132">
        <v>15.87</v>
      </c>
      <c r="V43" s="134">
        <v>27.57</v>
      </c>
      <c r="W43" s="127">
        <v>409.8</v>
      </c>
      <c r="X43" s="132">
        <v>57.8</v>
      </c>
      <c r="Y43" s="132">
        <v>90.85</v>
      </c>
      <c r="Z43" s="134">
        <v>2.87</v>
      </c>
      <c r="AA43" s="132">
        <v>35.549999999999997</v>
      </c>
      <c r="AB43" s="61">
        <v>10.99</v>
      </c>
      <c r="AC43" s="57">
        <v>154.9</v>
      </c>
      <c r="AD43" s="276">
        <v>1</v>
      </c>
      <c r="AE43" s="277">
        <v>2</v>
      </c>
      <c r="AF43" s="278" t="s">
        <v>1176</v>
      </c>
      <c r="AG43" s="277">
        <v>4</v>
      </c>
      <c r="AH43" s="277">
        <v>4</v>
      </c>
      <c r="AI43" s="279" t="s">
        <v>1176</v>
      </c>
      <c r="AJ43" s="275"/>
      <c r="AK43" s="98">
        <v>48</v>
      </c>
    </row>
    <row r="44" spans="1:37" s="280" customFormat="1" ht="13.5" customHeight="1">
      <c r="A44" s="274" t="s">
        <v>574</v>
      </c>
      <c r="B44" s="191">
        <v>46</v>
      </c>
      <c r="C44" s="275">
        <v>403.2</v>
      </c>
      <c r="D44" s="275">
        <v>142.19999999999999</v>
      </c>
      <c r="E44" s="275">
        <v>6.8</v>
      </c>
      <c r="F44" s="275">
        <v>11.2</v>
      </c>
      <c r="G44" s="191">
        <v>10.199999999999999</v>
      </c>
      <c r="H44" s="134">
        <v>58.64</v>
      </c>
      <c r="I44" s="126">
        <v>380.8</v>
      </c>
      <c r="J44" s="126">
        <v>360.4</v>
      </c>
      <c r="K44" s="126" t="s">
        <v>1199</v>
      </c>
      <c r="L44" s="129">
        <v>68</v>
      </c>
      <c r="M44" s="130">
        <v>78</v>
      </c>
      <c r="N44" s="131">
        <v>1.3440000000000001</v>
      </c>
      <c r="O44" s="132">
        <v>29.2</v>
      </c>
      <c r="P44" s="274" t="s">
        <v>574</v>
      </c>
      <c r="Q44" s="125">
        <v>46</v>
      </c>
      <c r="R44" s="129">
        <v>15685</v>
      </c>
      <c r="S44" s="127">
        <v>778</v>
      </c>
      <c r="T44" s="127">
        <v>887.6</v>
      </c>
      <c r="U44" s="132">
        <v>16.350000000000001</v>
      </c>
      <c r="V44" s="134">
        <v>29.83</v>
      </c>
      <c r="W44" s="127">
        <v>538.1</v>
      </c>
      <c r="X44" s="132">
        <v>75.680000000000007</v>
      </c>
      <c r="Y44" s="127">
        <v>118.1</v>
      </c>
      <c r="Z44" s="134">
        <v>3.03</v>
      </c>
      <c r="AA44" s="132">
        <v>41.15</v>
      </c>
      <c r="AB44" s="61">
        <v>19.07</v>
      </c>
      <c r="AC44" s="57">
        <v>206.2</v>
      </c>
      <c r="AD44" s="276">
        <v>1</v>
      </c>
      <c r="AE44" s="277">
        <v>1</v>
      </c>
      <c r="AF44" s="278" t="s">
        <v>1176</v>
      </c>
      <c r="AG44" s="277">
        <v>4</v>
      </c>
      <c r="AH44" s="277">
        <v>4</v>
      </c>
      <c r="AI44" s="279" t="s">
        <v>1176</v>
      </c>
      <c r="AJ44" s="275"/>
      <c r="AK44" s="98">
        <v>49</v>
      </c>
    </row>
    <row r="45" spans="1:37" s="280" customFormat="1" ht="13.5" customHeight="1">
      <c r="A45" s="274" t="s">
        <v>575</v>
      </c>
      <c r="B45" s="191">
        <v>54.1</v>
      </c>
      <c r="C45" s="275">
        <v>402.6</v>
      </c>
      <c r="D45" s="275">
        <v>177.7</v>
      </c>
      <c r="E45" s="275">
        <v>7.7</v>
      </c>
      <c r="F45" s="275">
        <v>10.9</v>
      </c>
      <c r="G45" s="191">
        <v>10.199999999999999</v>
      </c>
      <c r="H45" s="134">
        <v>68.95</v>
      </c>
      <c r="I45" s="126">
        <v>380.8</v>
      </c>
      <c r="J45" s="126">
        <v>360.4</v>
      </c>
      <c r="K45" s="126" t="s">
        <v>1216</v>
      </c>
      <c r="L45" s="129">
        <v>88</v>
      </c>
      <c r="M45" s="130">
        <v>90</v>
      </c>
      <c r="N45" s="131">
        <v>1.4830000000000001</v>
      </c>
      <c r="O45" s="132">
        <v>27.4</v>
      </c>
      <c r="P45" s="274" t="s">
        <v>575</v>
      </c>
      <c r="Q45" s="125">
        <v>54.1</v>
      </c>
      <c r="R45" s="129">
        <v>18720</v>
      </c>
      <c r="S45" s="129">
        <v>930</v>
      </c>
      <c r="T45" s="129">
        <v>1055</v>
      </c>
      <c r="U45" s="132">
        <v>16.48</v>
      </c>
      <c r="V45" s="134">
        <v>33.28</v>
      </c>
      <c r="W45" s="129">
        <v>1021</v>
      </c>
      <c r="X45" s="127">
        <v>114.9</v>
      </c>
      <c r="Y45" s="127">
        <v>178.3</v>
      </c>
      <c r="Z45" s="134">
        <v>3.85</v>
      </c>
      <c r="AA45" s="132">
        <v>41.45</v>
      </c>
      <c r="AB45" s="61">
        <v>23.5</v>
      </c>
      <c r="AC45" s="41">
        <v>391</v>
      </c>
      <c r="AD45" s="276">
        <v>1</v>
      </c>
      <c r="AE45" s="277">
        <v>2</v>
      </c>
      <c r="AF45" s="278" t="s">
        <v>1176</v>
      </c>
      <c r="AG45" s="277">
        <v>4</v>
      </c>
      <c r="AH45" s="277">
        <v>4</v>
      </c>
      <c r="AI45" s="279" t="s">
        <v>1176</v>
      </c>
      <c r="AJ45" s="275"/>
      <c r="AK45" s="98">
        <v>50</v>
      </c>
    </row>
    <row r="46" spans="1:37" s="280" customFormat="1" ht="13.5" customHeight="1">
      <c r="A46" s="274" t="s">
        <v>576</v>
      </c>
      <c r="B46" s="191">
        <v>60.1</v>
      </c>
      <c r="C46" s="275">
        <v>406.4</v>
      </c>
      <c r="D46" s="275">
        <v>177.9</v>
      </c>
      <c r="E46" s="275">
        <v>7.9</v>
      </c>
      <c r="F46" s="275">
        <v>12.8</v>
      </c>
      <c r="G46" s="191">
        <v>10.199999999999999</v>
      </c>
      <c r="H46" s="134">
        <v>76.52</v>
      </c>
      <c r="I46" s="126">
        <v>380.8</v>
      </c>
      <c r="J46" s="126">
        <v>360.4</v>
      </c>
      <c r="K46" s="126" t="s">
        <v>1216</v>
      </c>
      <c r="L46" s="129">
        <v>88</v>
      </c>
      <c r="M46" s="130">
        <v>90</v>
      </c>
      <c r="N46" s="131">
        <v>1.4910000000000001</v>
      </c>
      <c r="O46" s="132">
        <v>24.82</v>
      </c>
      <c r="P46" s="274" t="s">
        <v>576</v>
      </c>
      <c r="Q46" s="125">
        <v>60.1</v>
      </c>
      <c r="R46" s="129">
        <v>21600</v>
      </c>
      <c r="S46" s="129">
        <v>1063</v>
      </c>
      <c r="T46" s="129">
        <v>1199</v>
      </c>
      <c r="U46" s="132">
        <v>16.8</v>
      </c>
      <c r="V46" s="134">
        <v>34.6</v>
      </c>
      <c r="W46" s="129">
        <v>1203</v>
      </c>
      <c r="X46" s="127">
        <v>135.30000000000001</v>
      </c>
      <c r="Y46" s="129">
        <v>209</v>
      </c>
      <c r="Z46" s="134">
        <v>3.97</v>
      </c>
      <c r="AA46" s="132">
        <v>45.45</v>
      </c>
      <c r="AB46" s="61">
        <v>33.49</v>
      </c>
      <c r="AC46" s="57">
        <v>465.2</v>
      </c>
      <c r="AD46" s="276">
        <v>1</v>
      </c>
      <c r="AE46" s="277">
        <v>1</v>
      </c>
      <c r="AF46" s="278" t="s">
        <v>1176</v>
      </c>
      <c r="AG46" s="277">
        <v>4</v>
      </c>
      <c r="AH46" s="277">
        <v>4</v>
      </c>
      <c r="AI46" s="279" t="s">
        <v>1176</v>
      </c>
      <c r="AJ46" s="275"/>
      <c r="AK46" s="98">
        <v>51</v>
      </c>
    </row>
    <row r="47" spans="1:37" s="280" customFormat="1" ht="13.5" customHeight="1">
      <c r="A47" s="274" t="s">
        <v>577</v>
      </c>
      <c r="B47" s="191">
        <v>67.099999999999994</v>
      </c>
      <c r="C47" s="275">
        <v>409.4</v>
      </c>
      <c r="D47" s="275">
        <v>178.8</v>
      </c>
      <c r="E47" s="275">
        <v>8.8000000000000007</v>
      </c>
      <c r="F47" s="275">
        <v>14.3</v>
      </c>
      <c r="G47" s="191">
        <v>10.199999999999999</v>
      </c>
      <c r="H47" s="134">
        <v>85.54</v>
      </c>
      <c r="I47" s="126">
        <v>380.8</v>
      </c>
      <c r="J47" s="126">
        <v>360.4</v>
      </c>
      <c r="K47" s="126" t="s">
        <v>1216</v>
      </c>
      <c r="L47" s="129">
        <v>88</v>
      </c>
      <c r="M47" s="130">
        <v>90</v>
      </c>
      <c r="N47" s="131">
        <v>1.4990000000000001</v>
      </c>
      <c r="O47" s="132">
        <v>22.32</v>
      </c>
      <c r="P47" s="274" t="s">
        <v>577</v>
      </c>
      <c r="Q47" s="125">
        <v>67.099999999999994</v>
      </c>
      <c r="R47" s="129">
        <v>24330</v>
      </c>
      <c r="S47" s="129">
        <v>1189</v>
      </c>
      <c r="T47" s="129">
        <v>1346</v>
      </c>
      <c r="U47" s="132">
        <v>16.87</v>
      </c>
      <c r="V47" s="134">
        <v>38.58</v>
      </c>
      <c r="W47" s="129">
        <v>1365</v>
      </c>
      <c r="X47" s="127">
        <v>152.69999999999999</v>
      </c>
      <c r="Y47" s="127">
        <v>236.6</v>
      </c>
      <c r="Z47" s="134">
        <v>3.99</v>
      </c>
      <c r="AA47" s="132">
        <v>49.35</v>
      </c>
      <c r="AB47" s="61">
        <v>46.4</v>
      </c>
      <c r="AC47" s="57">
        <v>531.70000000000005</v>
      </c>
      <c r="AD47" s="276">
        <v>1</v>
      </c>
      <c r="AE47" s="277">
        <v>1</v>
      </c>
      <c r="AF47" s="278" t="s">
        <v>1176</v>
      </c>
      <c r="AG47" s="277">
        <v>3</v>
      </c>
      <c r="AH47" s="277">
        <v>4</v>
      </c>
      <c r="AI47" s="279" t="s">
        <v>1176</v>
      </c>
      <c r="AJ47" s="275"/>
      <c r="AK47" s="98">
        <v>52</v>
      </c>
    </row>
    <row r="48" spans="1:37" s="280" customFormat="1" ht="13.5" customHeight="1">
      <c r="A48" s="274" t="s">
        <v>578</v>
      </c>
      <c r="B48" s="191">
        <v>74.2</v>
      </c>
      <c r="C48" s="275">
        <v>412.8</v>
      </c>
      <c r="D48" s="275">
        <v>179.5</v>
      </c>
      <c r="E48" s="275">
        <v>9.5</v>
      </c>
      <c r="F48" s="275">
        <v>16</v>
      </c>
      <c r="G48" s="191">
        <v>10.199999999999999</v>
      </c>
      <c r="H48" s="134">
        <v>94.51</v>
      </c>
      <c r="I48" s="126">
        <v>380.8</v>
      </c>
      <c r="J48" s="126">
        <v>360.4</v>
      </c>
      <c r="K48" s="126" t="s">
        <v>1216</v>
      </c>
      <c r="L48" s="129">
        <v>88</v>
      </c>
      <c r="M48" s="130">
        <v>92</v>
      </c>
      <c r="N48" s="131">
        <v>1.5069999999999999</v>
      </c>
      <c r="O48" s="132">
        <v>20.309999999999999</v>
      </c>
      <c r="P48" s="274" t="s">
        <v>578</v>
      </c>
      <c r="Q48" s="125">
        <v>74.2</v>
      </c>
      <c r="R48" s="129">
        <v>27310</v>
      </c>
      <c r="S48" s="129">
        <v>1323</v>
      </c>
      <c r="T48" s="129">
        <v>1501</v>
      </c>
      <c r="U48" s="132">
        <v>17</v>
      </c>
      <c r="V48" s="134">
        <v>41.85</v>
      </c>
      <c r="W48" s="129">
        <v>1545</v>
      </c>
      <c r="X48" s="127">
        <v>172.2</v>
      </c>
      <c r="Y48" s="129">
        <v>267</v>
      </c>
      <c r="Z48" s="134">
        <v>4.04</v>
      </c>
      <c r="AA48" s="132">
        <v>53.45</v>
      </c>
      <c r="AB48" s="61">
        <v>63.1</v>
      </c>
      <c r="AC48" s="57">
        <v>607.1</v>
      </c>
      <c r="AD48" s="276">
        <v>1</v>
      </c>
      <c r="AE48" s="277">
        <v>1</v>
      </c>
      <c r="AF48" s="278" t="s">
        <v>1176</v>
      </c>
      <c r="AG48" s="277">
        <v>2</v>
      </c>
      <c r="AH48" s="277">
        <v>4</v>
      </c>
      <c r="AI48" s="279" t="s">
        <v>1176</v>
      </c>
      <c r="AJ48" s="275"/>
      <c r="AK48" s="98">
        <v>53</v>
      </c>
    </row>
    <row r="49" spans="1:37" s="280" customFormat="1" ht="13.5" customHeight="1">
      <c r="A49" s="274" t="s">
        <v>579</v>
      </c>
      <c r="B49" s="191">
        <v>52.3</v>
      </c>
      <c r="C49" s="275">
        <v>449.8</v>
      </c>
      <c r="D49" s="275">
        <v>152.4</v>
      </c>
      <c r="E49" s="275">
        <v>7.6</v>
      </c>
      <c r="F49" s="275">
        <v>10.9</v>
      </c>
      <c r="G49" s="191">
        <v>10.199999999999999</v>
      </c>
      <c r="H49" s="134">
        <v>66.64</v>
      </c>
      <c r="I49" s="126">
        <v>428</v>
      </c>
      <c r="J49" s="126">
        <v>407.6</v>
      </c>
      <c r="K49" s="126" t="s">
        <v>1259</v>
      </c>
      <c r="L49" s="129">
        <v>76</v>
      </c>
      <c r="M49" s="130">
        <v>76</v>
      </c>
      <c r="N49" s="131">
        <v>1.476</v>
      </c>
      <c r="O49" s="132">
        <v>28.22</v>
      </c>
      <c r="P49" s="274" t="s">
        <v>579</v>
      </c>
      <c r="Q49" s="125">
        <v>52.3</v>
      </c>
      <c r="R49" s="129">
        <v>21370</v>
      </c>
      <c r="S49" s="129">
        <v>950</v>
      </c>
      <c r="T49" s="129">
        <v>1096</v>
      </c>
      <c r="U49" s="132">
        <v>17.91</v>
      </c>
      <c r="V49" s="134">
        <v>36.47</v>
      </c>
      <c r="W49" s="129">
        <v>645</v>
      </c>
      <c r="X49" s="132">
        <v>84.64</v>
      </c>
      <c r="Y49" s="127">
        <v>133.30000000000001</v>
      </c>
      <c r="Z49" s="134">
        <v>3.11</v>
      </c>
      <c r="AA49" s="132">
        <v>41.35</v>
      </c>
      <c r="AB49" s="61">
        <v>21.71</v>
      </c>
      <c r="AC49" s="57">
        <v>309.7</v>
      </c>
      <c r="AD49" s="276">
        <v>1</v>
      </c>
      <c r="AE49" s="277">
        <v>1</v>
      </c>
      <c r="AF49" s="278" t="s">
        <v>1176</v>
      </c>
      <c r="AG49" s="277">
        <v>4</v>
      </c>
      <c r="AH49" s="277">
        <v>4</v>
      </c>
      <c r="AI49" s="279" t="s">
        <v>1176</v>
      </c>
      <c r="AJ49" s="275"/>
      <c r="AK49" s="98">
        <v>55</v>
      </c>
    </row>
    <row r="50" spans="1:37" s="280" customFormat="1" ht="13.5" customHeight="1">
      <c r="A50" s="274" t="s">
        <v>580</v>
      </c>
      <c r="B50" s="191">
        <v>59.8</v>
      </c>
      <c r="C50" s="275">
        <v>454.6</v>
      </c>
      <c r="D50" s="275">
        <v>152.9</v>
      </c>
      <c r="E50" s="275">
        <v>8.1</v>
      </c>
      <c r="F50" s="275">
        <v>13.3</v>
      </c>
      <c r="G50" s="191">
        <v>10.199999999999999</v>
      </c>
      <c r="H50" s="134">
        <v>76.23</v>
      </c>
      <c r="I50" s="126">
        <v>428</v>
      </c>
      <c r="J50" s="126">
        <v>407.6</v>
      </c>
      <c r="K50" s="126" t="s">
        <v>1259</v>
      </c>
      <c r="L50" s="129">
        <v>76</v>
      </c>
      <c r="M50" s="130">
        <v>76</v>
      </c>
      <c r="N50" s="131">
        <v>1.4870000000000001</v>
      </c>
      <c r="O50" s="132">
        <v>24.85</v>
      </c>
      <c r="P50" s="274" t="s">
        <v>580</v>
      </c>
      <c r="Q50" s="125">
        <v>59.8</v>
      </c>
      <c r="R50" s="129">
        <v>25500</v>
      </c>
      <c r="S50" s="129">
        <v>1122</v>
      </c>
      <c r="T50" s="129">
        <v>1287</v>
      </c>
      <c r="U50" s="132">
        <v>18.29</v>
      </c>
      <c r="V50" s="134">
        <v>39.35</v>
      </c>
      <c r="W50" s="127">
        <v>794.6</v>
      </c>
      <c r="X50" s="127">
        <v>103.9</v>
      </c>
      <c r="Y50" s="127">
        <v>163.1</v>
      </c>
      <c r="Z50" s="134">
        <v>3.23</v>
      </c>
      <c r="AA50" s="132">
        <v>46.65</v>
      </c>
      <c r="AB50" s="61">
        <v>34.020000000000003</v>
      </c>
      <c r="AC50" s="57">
        <v>385.8</v>
      </c>
      <c r="AD50" s="276">
        <v>1</v>
      </c>
      <c r="AE50" s="277">
        <v>1</v>
      </c>
      <c r="AF50" s="278" t="s">
        <v>1176</v>
      </c>
      <c r="AG50" s="277">
        <v>4</v>
      </c>
      <c r="AH50" s="277">
        <v>4</v>
      </c>
      <c r="AI50" s="279" t="s">
        <v>1176</v>
      </c>
      <c r="AJ50" s="275"/>
      <c r="AK50" s="98">
        <v>56</v>
      </c>
    </row>
    <row r="51" spans="1:37" s="280" customFormat="1" ht="13.5" customHeight="1">
      <c r="A51" s="274" t="s">
        <v>581</v>
      </c>
      <c r="B51" s="191">
        <v>67.2</v>
      </c>
      <c r="C51" s="275">
        <v>458</v>
      </c>
      <c r="D51" s="275">
        <v>153.80000000000001</v>
      </c>
      <c r="E51" s="275">
        <v>9</v>
      </c>
      <c r="F51" s="275">
        <v>15</v>
      </c>
      <c r="G51" s="191">
        <v>10.199999999999999</v>
      </c>
      <c r="H51" s="134">
        <v>85.55</v>
      </c>
      <c r="I51" s="126">
        <v>428</v>
      </c>
      <c r="J51" s="126">
        <v>407.6</v>
      </c>
      <c r="K51" s="126" t="s">
        <v>1259</v>
      </c>
      <c r="L51" s="129">
        <v>78</v>
      </c>
      <c r="M51" s="130">
        <v>78</v>
      </c>
      <c r="N51" s="131">
        <v>1.496</v>
      </c>
      <c r="O51" s="132">
        <v>22.27</v>
      </c>
      <c r="P51" s="274" t="s">
        <v>581</v>
      </c>
      <c r="Q51" s="125">
        <v>67.2</v>
      </c>
      <c r="R51" s="129">
        <v>28930</v>
      </c>
      <c r="S51" s="129">
        <v>1263</v>
      </c>
      <c r="T51" s="129">
        <v>1453</v>
      </c>
      <c r="U51" s="132">
        <v>18.39</v>
      </c>
      <c r="V51" s="134">
        <v>43.82</v>
      </c>
      <c r="W51" s="127">
        <v>912.6</v>
      </c>
      <c r="X51" s="127">
        <v>118.7</v>
      </c>
      <c r="Y51" s="127">
        <v>186.7</v>
      </c>
      <c r="Z51" s="134">
        <v>3.27</v>
      </c>
      <c r="AA51" s="132">
        <v>50.95</v>
      </c>
      <c r="AB51" s="61">
        <v>47.95</v>
      </c>
      <c r="AC51" s="57">
        <v>446.2</v>
      </c>
      <c r="AD51" s="276">
        <v>1</v>
      </c>
      <c r="AE51" s="277">
        <v>1</v>
      </c>
      <c r="AF51" s="278" t="s">
        <v>1176</v>
      </c>
      <c r="AG51" s="277">
        <v>4</v>
      </c>
      <c r="AH51" s="277">
        <v>4</v>
      </c>
      <c r="AI51" s="279" t="s">
        <v>1176</v>
      </c>
      <c r="AJ51" s="275"/>
      <c r="AK51" s="98">
        <v>57</v>
      </c>
    </row>
    <row r="52" spans="1:37" s="280" customFormat="1" ht="13.5" customHeight="1">
      <c r="A52" s="274" t="s">
        <v>582</v>
      </c>
      <c r="B52" s="191">
        <v>74.2</v>
      </c>
      <c r="C52" s="275">
        <v>462</v>
      </c>
      <c r="D52" s="275">
        <v>154.4</v>
      </c>
      <c r="E52" s="275">
        <v>9.6</v>
      </c>
      <c r="F52" s="275">
        <v>17</v>
      </c>
      <c r="G52" s="191">
        <v>10.199999999999999</v>
      </c>
      <c r="H52" s="134">
        <v>94.48</v>
      </c>
      <c r="I52" s="126">
        <v>428</v>
      </c>
      <c r="J52" s="126">
        <v>407.6</v>
      </c>
      <c r="K52" s="126" t="s">
        <v>1259</v>
      </c>
      <c r="L52" s="129">
        <v>78</v>
      </c>
      <c r="M52" s="130">
        <v>78</v>
      </c>
      <c r="N52" s="131">
        <v>1.5049999999999999</v>
      </c>
      <c r="O52" s="132">
        <v>20.29</v>
      </c>
      <c r="P52" s="274" t="s">
        <v>582</v>
      </c>
      <c r="Q52" s="125">
        <v>74.2</v>
      </c>
      <c r="R52" s="129">
        <v>32670</v>
      </c>
      <c r="S52" s="129">
        <v>1414</v>
      </c>
      <c r="T52" s="129">
        <v>1627</v>
      </c>
      <c r="U52" s="132">
        <v>18.600000000000001</v>
      </c>
      <c r="V52" s="134">
        <v>47.08</v>
      </c>
      <c r="W52" s="129">
        <v>1047</v>
      </c>
      <c r="X52" s="127">
        <v>135.6</v>
      </c>
      <c r="Y52" s="127">
        <v>213.1</v>
      </c>
      <c r="Z52" s="134">
        <v>3.33</v>
      </c>
      <c r="AA52" s="132">
        <v>55.55</v>
      </c>
      <c r="AB52" s="61">
        <v>66.180000000000007</v>
      </c>
      <c r="AC52" s="57">
        <v>516.29999999999995</v>
      </c>
      <c r="AD52" s="276">
        <v>1</v>
      </c>
      <c r="AE52" s="277">
        <v>1</v>
      </c>
      <c r="AF52" s="278" t="s">
        <v>1176</v>
      </c>
      <c r="AG52" s="277">
        <v>4</v>
      </c>
      <c r="AH52" s="277">
        <v>4</v>
      </c>
      <c r="AI52" s="279" t="s">
        <v>1176</v>
      </c>
      <c r="AJ52" s="275"/>
      <c r="AK52" s="98">
        <v>58</v>
      </c>
    </row>
    <row r="53" spans="1:37" s="280" customFormat="1" ht="13.5" customHeight="1">
      <c r="A53" s="274" t="s">
        <v>583</v>
      </c>
      <c r="B53" s="191">
        <v>82.1</v>
      </c>
      <c r="C53" s="275">
        <v>465.8</v>
      </c>
      <c r="D53" s="275">
        <v>155.30000000000001</v>
      </c>
      <c r="E53" s="275">
        <v>10.5</v>
      </c>
      <c r="F53" s="275">
        <v>18.899999999999999</v>
      </c>
      <c r="G53" s="191">
        <v>10.199999999999999</v>
      </c>
      <c r="H53" s="125">
        <v>104.5</v>
      </c>
      <c r="I53" s="126">
        <v>428</v>
      </c>
      <c r="J53" s="126">
        <v>407.6</v>
      </c>
      <c r="K53" s="126" t="s">
        <v>1259</v>
      </c>
      <c r="L53" s="129">
        <v>80</v>
      </c>
      <c r="M53" s="130">
        <v>80</v>
      </c>
      <c r="N53" s="131">
        <v>1.514</v>
      </c>
      <c r="O53" s="132">
        <v>18.45</v>
      </c>
      <c r="P53" s="274" t="s">
        <v>583</v>
      </c>
      <c r="Q53" s="125">
        <v>82.1</v>
      </c>
      <c r="R53" s="129">
        <v>36590</v>
      </c>
      <c r="S53" s="129">
        <v>1571</v>
      </c>
      <c r="T53" s="129">
        <v>1811</v>
      </c>
      <c r="U53" s="132">
        <v>18.71</v>
      </c>
      <c r="V53" s="134">
        <v>51.67</v>
      </c>
      <c r="W53" s="129">
        <v>1185</v>
      </c>
      <c r="X53" s="127">
        <v>152.5</v>
      </c>
      <c r="Y53" s="127">
        <v>240.4</v>
      </c>
      <c r="Z53" s="134">
        <v>3.37</v>
      </c>
      <c r="AA53" s="132">
        <v>60.25</v>
      </c>
      <c r="AB53" s="61">
        <v>89.65</v>
      </c>
      <c r="AC53" s="57">
        <v>589.1</v>
      </c>
      <c r="AD53" s="276">
        <v>1</v>
      </c>
      <c r="AE53" s="277">
        <v>1</v>
      </c>
      <c r="AF53" s="278" t="s">
        <v>1176</v>
      </c>
      <c r="AG53" s="277">
        <v>3</v>
      </c>
      <c r="AH53" s="277">
        <v>4</v>
      </c>
      <c r="AI53" s="279" t="s">
        <v>1176</v>
      </c>
      <c r="AJ53" s="275"/>
      <c r="AK53" s="98">
        <v>59</v>
      </c>
    </row>
    <row r="54" spans="1:37" s="280" customFormat="1" ht="13.5" customHeight="1">
      <c r="A54" s="274" t="s">
        <v>584</v>
      </c>
      <c r="B54" s="191">
        <v>67.099999999999994</v>
      </c>
      <c r="C54" s="275">
        <v>453.4</v>
      </c>
      <c r="D54" s="275">
        <v>189.9</v>
      </c>
      <c r="E54" s="275">
        <v>8.5</v>
      </c>
      <c r="F54" s="275">
        <v>12.7</v>
      </c>
      <c r="G54" s="191">
        <v>10.199999999999999</v>
      </c>
      <c r="H54" s="134">
        <v>85.51</v>
      </c>
      <c r="I54" s="126">
        <v>428</v>
      </c>
      <c r="J54" s="126">
        <v>407.6</v>
      </c>
      <c r="K54" s="126" t="s">
        <v>1227</v>
      </c>
      <c r="L54" s="129">
        <v>90</v>
      </c>
      <c r="M54" s="130">
        <v>90</v>
      </c>
      <c r="N54" s="131">
        <v>1.6319999999999999</v>
      </c>
      <c r="O54" s="132">
        <v>24.31</v>
      </c>
      <c r="P54" s="274" t="s">
        <v>584</v>
      </c>
      <c r="Q54" s="125">
        <v>67.099999999999994</v>
      </c>
      <c r="R54" s="129">
        <v>29380</v>
      </c>
      <c r="S54" s="129">
        <v>1296</v>
      </c>
      <c r="T54" s="129">
        <v>1471</v>
      </c>
      <c r="U54" s="132">
        <v>18.54</v>
      </c>
      <c r="V54" s="134">
        <v>40.94</v>
      </c>
      <c r="W54" s="129">
        <v>1452</v>
      </c>
      <c r="X54" s="127">
        <v>152.9</v>
      </c>
      <c r="Y54" s="127">
        <v>237.3</v>
      </c>
      <c r="Z54" s="134">
        <v>4.12</v>
      </c>
      <c r="AA54" s="132">
        <v>45.85</v>
      </c>
      <c r="AB54" s="61">
        <v>37.54</v>
      </c>
      <c r="AC54" s="57">
        <v>703.8</v>
      </c>
      <c r="AD54" s="276">
        <v>1</v>
      </c>
      <c r="AE54" s="277">
        <v>1</v>
      </c>
      <c r="AF54" s="278" t="s">
        <v>1176</v>
      </c>
      <c r="AG54" s="277">
        <v>4</v>
      </c>
      <c r="AH54" s="277">
        <v>4</v>
      </c>
      <c r="AI54" s="279" t="s">
        <v>1176</v>
      </c>
      <c r="AJ54" s="275"/>
      <c r="AK54" s="98">
        <v>61</v>
      </c>
    </row>
    <row r="55" spans="1:37" s="280" customFormat="1" ht="13.5" customHeight="1">
      <c r="A55" s="274" t="s">
        <v>585</v>
      </c>
      <c r="B55" s="191">
        <v>74.3</v>
      </c>
      <c r="C55" s="275">
        <v>457</v>
      </c>
      <c r="D55" s="275">
        <v>190.4</v>
      </c>
      <c r="E55" s="275">
        <v>9</v>
      </c>
      <c r="F55" s="275">
        <v>14.5</v>
      </c>
      <c r="G55" s="191">
        <v>10.199999999999999</v>
      </c>
      <c r="H55" s="134">
        <v>94.63</v>
      </c>
      <c r="I55" s="126">
        <v>428</v>
      </c>
      <c r="J55" s="126">
        <v>407.6</v>
      </c>
      <c r="K55" s="126" t="s">
        <v>1227</v>
      </c>
      <c r="L55" s="129">
        <v>90</v>
      </c>
      <c r="M55" s="130">
        <v>90</v>
      </c>
      <c r="N55" s="131">
        <v>1.64</v>
      </c>
      <c r="O55" s="132">
        <v>22.08</v>
      </c>
      <c r="P55" s="274" t="s">
        <v>585</v>
      </c>
      <c r="Q55" s="125">
        <v>74.3</v>
      </c>
      <c r="R55" s="129">
        <v>33320</v>
      </c>
      <c r="S55" s="129">
        <v>1458</v>
      </c>
      <c r="T55" s="129">
        <v>1653</v>
      </c>
      <c r="U55" s="132">
        <v>18.760000000000002</v>
      </c>
      <c r="V55" s="134">
        <v>43.68</v>
      </c>
      <c r="W55" s="129">
        <v>1671</v>
      </c>
      <c r="X55" s="127">
        <v>175.5</v>
      </c>
      <c r="Y55" s="127">
        <v>272.10000000000002</v>
      </c>
      <c r="Z55" s="134">
        <v>4.2</v>
      </c>
      <c r="AA55" s="132">
        <v>49.95</v>
      </c>
      <c r="AB55" s="61">
        <v>52.14</v>
      </c>
      <c r="AC55" s="57">
        <v>816.6</v>
      </c>
      <c r="AD55" s="276">
        <v>1</v>
      </c>
      <c r="AE55" s="277">
        <v>1</v>
      </c>
      <c r="AF55" s="278" t="s">
        <v>1176</v>
      </c>
      <c r="AG55" s="277">
        <v>4</v>
      </c>
      <c r="AH55" s="277">
        <v>4</v>
      </c>
      <c r="AI55" s="279" t="s">
        <v>1176</v>
      </c>
      <c r="AJ55" s="275"/>
      <c r="AK55" s="98">
        <v>62</v>
      </c>
    </row>
    <row r="56" spans="1:37" s="280" customFormat="1" ht="13.5" customHeight="1">
      <c r="A56" s="274" t="s">
        <v>586</v>
      </c>
      <c r="B56" s="191">
        <v>82</v>
      </c>
      <c r="C56" s="275">
        <v>460</v>
      </c>
      <c r="D56" s="275">
        <v>191.3</v>
      </c>
      <c r="E56" s="275">
        <v>9.9</v>
      </c>
      <c r="F56" s="275">
        <v>16</v>
      </c>
      <c r="G56" s="191">
        <v>10.199999999999999</v>
      </c>
      <c r="H56" s="125">
        <v>104.5</v>
      </c>
      <c r="I56" s="126">
        <v>428</v>
      </c>
      <c r="J56" s="126">
        <v>407.6</v>
      </c>
      <c r="K56" s="126" t="s">
        <v>1227</v>
      </c>
      <c r="L56" s="129">
        <v>92</v>
      </c>
      <c r="M56" s="130">
        <v>92</v>
      </c>
      <c r="N56" s="131">
        <v>1.6479999999999999</v>
      </c>
      <c r="O56" s="132">
        <v>20.09</v>
      </c>
      <c r="P56" s="274" t="s">
        <v>586</v>
      </c>
      <c r="Q56" s="125">
        <v>82</v>
      </c>
      <c r="R56" s="129">
        <v>37050</v>
      </c>
      <c r="S56" s="129">
        <v>1611</v>
      </c>
      <c r="T56" s="129">
        <v>1831</v>
      </c>
      <c r="U56" s="132">
        <v>18.829999999999998</v>
      </c>
      <c r="V56" s="134">
        <v>48.11</v>
      </c>
      <c r="W56" s="129">
        <v>1871</v>
      </c>
      <c r="X56" s="127">
        <v>195.6</v>
      </c>
      <c r="Y56" s="127">
        <v>303.89999999999998</v>
      </c>
      <c r="Z56" s="134">
        <v>4.2300000000000004</v>
      </c>
      <c r="AA56" s="132">
        <v>53.85</v>
      </c>
      <c r="AB56" s="61">
        <v>69.72</v>
      </c>
      <c r="AC56" s="57">
        <v>920.1</v>
      </c>
      <c r="AD56" s="276">
        <v>1</v>
      </c>
      <c r="AE56" s="277">
        <v>1</v>
      </c>
      <c r="AF56" s="278" t="s">
        <v>1176</v>
      </c>
      <c r="AG56" s="277">
        <v>3</v>
      </c>
      <c r="AH56" s="277">
        <v>4</v>
      </c>
      <c r="AI56" s="279" t="s">
        <v>1176</v>
      </c>
      <c r="AJ56" s="275"/>
      <c r="AK56" s="98">
        <v>63</v>
      </c>
    </row>
    <row r="57" spans="1:37" s="280" customFormat="1" ht="13.5" customHeight="1">
      <c r="A57" s="274" t="s">
        <v>587</v>
      </c>
      <c r="B57" s="191">
        <v>89.3</v>
      </c>
      <c r="C57" s="275">
        <v>463.4</v>
      </c>
      <c r="D57" s="275">
        <v>191.9</v>
      </c>
      <c r="E57" s="275">
        <v>10.5</v>
      </c>
      <c r="F57" s="275">
        <v>17.7</v>
      </c>
      <c r="G57" s="191">
        <v>10.199999999999999</v>
      </c>
      <c r="H57" s="125">
        <v>113.8</v>
      </c>
      <c r="I57" s="126">
        <v>428</v>
      </c>
      <c r="J57" s="126">
        <v>407.6</v>
      </c>
      <c r="K57" s="126" t="s">
        <v>1227</v>
      </c>
      <c r="L57" s="129">
        <v>92</v>
      </c>
      <c r="M57" s="130">
        <v>92</v>
      </c>
      <c r="N57" s="131">
        <v>1.6559999999999999</v>
      </c>
      <c r="O57" s="132">
        <v>18.54</v>
      </c>
      <c r="P57" s="274" t="s">
        <v>587</v>
      </c>
      <c r="Q57" s="125">
        <v>89.3</v>
      </c>
      <c r="R57" s="129">
        <v>41020</v>
      </c>
      <c r="S57" s="129">
        <v>1770</v>
      </c>
      <c r="T57" s="129">
        <v>2014</v>
      </c>
      <c r="U57" s="132">
        <v>18.989999999999998</v>
      </c>
      <c r="V57" s="134">
        <v>51.3</v>
      </c>
      <c r="W57" s="129">
        <v>2089</v>
      </c>
      <c r="X57" s="127">
        <v>217.8</v>
      </c>
      <c r="Y57" s="127">
        <v>338.4</v>
      </c>
      <c r="Z57" s="134">
        <v>4.29</v>
      </c>
      <c r="AA57" s="132">
        <v>57.85</v>
      </c>
      <c r="AB57" s="61">
        <v>91.26</v>
      </c>
      <c r="AC57" s="41">
        <v>1035</v>
      </c>
      <c r="AD57" s="276">
        <v>1</v>
      </c>
      <c r="AE57" s="277">
        <v>1</v>
      </c>
      <c r="AF57" s="278" t="s">
        <v>1176</v>
      </c>
      <c r="AG57" s="277">
        <v>3</v>
      </c>
      <c r="AH57" s="277">
        <v>4</v>
      </c>
      <c r="AI57" s="279" t="s">
        <v>1176</v>
      </c>
      <c r="AJ57" s="275"/>
      <c r="AK57" s="98">
        <v>64</v>
      </c>
    </row>
    <row r="58" spans="1:37" s="280" customFormat="1" ht="13.5" customHeight="1">
      <c r="A58" s="274" t="s">
        <v>588</v>
      </c>
      <c r="B58" s="191">
        <v>98.3</v>
      </c>
      <c r="C58" s="275">
        <v>467.2</v>
      </c>
      <c r="D58" s="275">
        <v>192.8</v>
      </c>
      <c r="E58" s="275">
        <v>11.4</v>
      </c>
      <c r="F58" s="275">
        <v>19.600000000000001</v>
      </c>
      <c r="G58" s="191">
        <v>10.199999999999999</v>
      </c>
      <c r="H58" s="125">
        <v>125.3</v>
      </c>
      <c r="I58" s="126">
        <v>428</v>
      </c>
      <c r="J58" s="126">
        <v>407.6</v>
      </c>
      <c r="K58" s="126" t="s">
        <v>1227</v>
      </c>
      <c r="L58" s="129">
        <v>92</v>
      </c>
      <c r="M58" s="130">
        <v>92</v>
      </c>
      <c r="N58" s="131">
        <v>1.665</v>
      </c>
      <c r="O58" s="132">
        <v>16.940000000000001</v>
      </c>
      <c r="P58" s="274" t="s">
        <v>588</v>
      </c>
      <c r="Q58" s="125">
        <v>98.3</v>
      </c>
      <c r="R58" s="129">
        <v>45730</v>
      </c>
      <c r="S58" s="129">
        <v>1957</v>
      </c>
      <c r="T58" s="129">
        <v>2232</v>
      </c>
      <c r="U58" s="132">
        <v>19.11</v>
      </c>
      <c r="V58" s="134">
        <v>55.92</v>
      </c>
      <c r="W58" s="129">
        <v>2347</v>
      </c>
      <c r="X58" s="127">
        <v>243.5</v>
      </c>
      <c r="Y58" s="127">
        <v>378.9</v>
      </c>
      <c r="Z58" s="134">
        <v>4.33</v>
      </c>
      <c r="AA58" s="132">
        <v>62.55</v>
      </c>
      <c r="AB58" s="61">
        <v>122.1</v>
      </c>
      <c r="AC58" s="41">
        <v>1173</v>
      </c>
      <c r="AD58" s="276">
        <v>1</v>
      </c>
      <c r="AE58" s="277">
        <v>1</v>
      </c>
      <c r="AF58" s="278" t="s">
        <v>1176</v>
      </c>
      <c r="AG58" s="277">
        <v>2</v>
      </c>
      <c r="AH58" s="277">
        <v>4</v>
      </c>
      <c r="AI58" s="279" t="s">
        <v>1176</v>
      </c>
      <c r="AJ58" s="275"/>
      <c r="AK58" s="98">
        <v>65</v>
      </c>
    </row>
    <row r="59" spans="1:37" s="280" customFormat="1" ht="13.5" customHeight="1">
      <c r="A59" s="274" t="s">
        <v>589</v>
      </c>
      <c r="B59" s="191">
        <v>82.2</v>
      </c>
      <c r="C59" s="275">
        <v>528.29999999999995</v>
      </c>
      <c r="D59" s="275">
        <v>208.8</v>
      </c>
      <c r="E59" s="275">
        <v>9.6</v>
      </c>
      <c r="F59" s="275">
        <v>13.2</v>
      </c>
      <c r="G59" s="191">
        <v>12.7</v>
      </c>
      <c r="H59" s="125">
        <v>104.7</v>
      </c>
      <c r="I59" s="126">
        <v>501.9</v>
      </c>
      <c r="J59" s="126">
        <v>476.5</v>
      </c>
      <c r="K59" s="126" t="s">
        <v>1227</v>
      </c>
      <c r="L59" s="129">
        <v>90</v>
      </c>
      <c r="M59" s="130">
        <v>108</v>
      </c>
      <c r="N59" s="131">
        <v>1.851</v>
      </c>
      <c r="O59" s="132">
        <v>22.52</v>
      </c>
      <c r="P59" s="274" t="s">
        <v>589</v>
      </c>
      <c r="Q59" s="125">
        <v>82.2</v>
      </c>
      <c r="R59" s="129">
        <v>47540</v>
      </c>
      <c r="S59" s="129">
        <v>1800</v>
      </c>
      <c r="T59" s="129">
        <v>2059</v>
      </c>
      <c r="U59" s="132">
        <v>21.31</v>
      </c>
      <c r="V59" s="134">
        <v>54.19</v>
      </c>
      <c r="W59" s="129">
        <v>2007</v>
      </c>
      <c r="X59" s="127">
        <v>192.3</v>
      </c>
      <c r="Y59" s="127">
        <v>300.39999999999998</v>
      </c>
      <c r="Z59" s="134">
        <v>4.38</v>
      </c>
      <c r="AA59" s="132">
        <v>50.88</v>
      </c>
      <c r="AB59" s="61">
        <v>52.54</v>
      </c>
      <c r="AC59" s="41">
        <v>1328</v>
      </c>
      <c r="AD59" s="276">
        <v>1</v>
      </c>
      <c r="AE59" s="277">
        <v>1</v>
      </c>
      <c r="AF59" s="278" t="s">
        <v>1176</v>
      </c>
      <c r="AG59" s="277">
        <v>4</v>
      </c>
      <c r="AH59" s="277">
        <v>4</v>
      </c>
      <c r="AI59" s="279" t="s">
        <v>1176</v>
      </c>
      <c r="AJ59" s="275"/>
      <c r="AK59" s="98">
        <v>67</v>
      </c>
    </row>
    <row r="60" spans="1:37" s="280" customFormat="1" ht="13.5" customHeight="1">
      <c r="A60" s="274" t="s">
        <v>590</v>
      </c>
      <c r="B60" s="191">
        <v>92.1</v>
      </c>
      <c r="C60" s="282">
        <v>533.1</v>
      </c>
      <c r="D60" s="275">
        <v>209.3</v>
      </c>
      <c r="E60" s="275">
        <v>10.1</v>
      </c>
      <c r="F60" s="275">
        <v>15.6</v>
      </c>
      <c r="G60" s="191">
        <v>12.7</v>
      </c>
      <c r="H60" s="125">
        <v>117.4</v>
      </c>
      <c r="I60" s="126">
        <v>501.9</v>
      </c>
      <c r="J60" s="126">
        <v>476.5</v>
      </c>
      <c r="K60" s="126" t="s">
        <v>1227</v>
      </c>
      <c r="L60" s="129">
        <v>92</v>
      </c>
      <c r="M60" s="130">
        <v>110</v>
      </c>
      <c r="N60" s="131">
        <v>1.861</v>
      </c>
      <c r="O60" s="132">
        <v>20.2</v>
      </c>
      <c r="P60" s="274" t="s">
        <v>590</v>
      </c>
      <c r="Q60" s="125">
        <v>92.1</v>
      </c>
      <c r="R60" s="129">
        <v>55230</v>
      </c>
      <c r="S60" s="129">
        <v>2072</v>
      </c>
      <c r="T60" s="129">
        <v>2360</v>
      </c>
      <c r="U60" s="132">
        <v>21.69</v>
      </c>
      <c r="V60" s="134">
        <v>57.61</v>
      </c>
      <c r="W60" s="129">
        <v>2389</v>
      </c>
      <c r="X60" s="127">
        <v>228.3</v>
      </c>
      <c r="Y60" s="127">
        <v>355.6</v>
      </c>
      <c r="Z60" s="134">
        <v>4.51</v>
      </c>
      <c r="AA60" s="132">
        <v>56.18</v>
      </c>
      <c r="AB60" s="61">
        <v>76.34</v>
      </c>
      <c r="AC60" s="41">
        <v>1596</v>
      </c>
      <c r="AD60" s="276">
        <v>1</v>
      </c>
      <c r="AE60" s="277">
        <v>1</v>
      </c>
      <c r="AF60" s="278" t="s">
        <v>1176</v>
      </c>
      <c r="AG60" s="277">
        <v>4</v>
      </c>
      <c r="AH60" s="277">
        <v>4</v>
      </c>
      <c r="AI60" s="279" t="s">
        <v>1176</v>
      </c>
      <c r="AJ60" s="275"/>
      <c r="AK60" s="98">
        <v>68</v>
      </c>
    </row>
    <row r="61" spans="1:37" s="280" customFormat="1" ht="13.5" customHeight="1">
      <c r="A61" s="274" t="s">
        <v>591</v>
      </c>
      <c r="B61" s="192">
        <v>101</v>
      </c>
      <c r="C61" s="282">
        <v>536.70000000000005</v>
      </c>
      <c r="D61" s="275">
        <v>210</v>
      </c>
      <c r="E61" s="275">
        <v>10.8</v>
      </c>
      <c r="F61" s="275">
        <v>17.399999999999999</v>
      </c>
      <c r="G61" s="191">
        <v>12.7</v>
      </c>
      <c r="H61" s="125">
        <v>128.69999999999999</v>
      </c>
      <c r="I61" s="126">
        <v>501.9</v>
      </c>
      <c r="J61" s="126">
        <v>476.5</v>
      </c>
      <c r="K61" s="126" t="s">
        <v>1227</v>
      </c>
      <c r="L61" s="129">
        <v>92</v>
      </c>
      <c r="M61" s="130">
        <v>110</v>
      </c>
      <c r="N61" s="131">
        <v>1.87</v>
      </c>
      <c r="O61" s="132">
        <v>18.510000000000002</v>
      </c>
      <c r="P61" s="274" t="s">
        <v>591</v>
      </c>
      <c r="Q61" s="130">
        <v>101</v>
      </c>
      <c r="R61" s="129">
        <v>61520</v>
      </c>
      <c r="S61" s="129">
        <v>2292</v>
      </c>
      <c r="T61" s="129">
        <v>2612</v>
      </c>
      <c r="U61" s="132">
        <v>21.87</v>
      </c>
      <c r="V61" s="134">
        <v>61.89</v>
      </c>
      <c r="W61" s="129">
        <v>2692</v>
      </c>
      <c r="X61" s="127">
        <v>256.39999999999998</v>
      </c>
      <c r="Y61" s="127">
        <v>399.4</v>
      </c>
      <c r="Z61" s="134">
        <v>4.57</v>
      </c>
      <c r="AA61" s="132">
        <v>60.48</v>
      </c>
      <c r="AB61" s="41">
        <v>101.6</v>
      </c>
      <c r="AC61" s="41">
        <v>1811</v>
      </c>
      <c r="AD61" s="276">
        <v>1</v>
      </c>
      <c r="AE61" s="277">
        <v>1</v>
      </c>
      <c r="AF61" s="278" t="s">
        <v>1176</v>
      </c>
      <c r="AG61" s="277">
        <v>4</v>
      </c>
      <c r="AH61" s="277">
        <v>4</v>
      </c>
      <c r="AI61" s="279" t="s">
        <v>1176</v>
      </c>
      <c r="AJ61" s="275"/>
      <c r="AK61" s="98">
        <v>69</v>
      </c>
    </row>
    <row r="62" spans="1:37" s="280" customFormat="1" ht="13.5" customHeight="1">
      <c r="A62" s="274" t="s">
        <v>592</v>
      </c>
      <c r="B62" s="192">
        <v>109</v>
      </c>
      <c r="C62" s="282">
        <v>539.5</v>
      </c>
      <c r="D62" s="275">
        <v>210.8</v>
      </c>
      <c r="E62" s="275">
        <v>11.6</v>
      </c>
      <c r="F62" s="275">
        <v>18.8</v>
      </c>
      <c r="G62" s="191">
        <v>12.7</v>
      </c>
      <c r="H62" s="125">
        <v>138.9</v>
      </c>
      <c r="I62" s="126">
        <v>501.9</v>
      </c>
      <c r="J62" s="126">
        <v>476.5</v>
      </c>
      <c r="K62" s="126" t="s">
        <v>1227</v>
      </c>
      <c r="L62" s="129">
        <v>94</v>
      </c>
      <c r="M62" s="130">
        <v>108</v>
      </c>
      <c r="N62" s="131">
        <v>1.877</v>
      </c>
      <c r="O62" s="132">
        <v>17.22</v>
      </c>
      <c r="P62" s="274" t="s">
        <v>592</v>
      </c>
      <c r="Q62" s="130">
        <v>109</v>
      </c>
      <c r="R62" s="129">
        <v>66820</v>
      </c>
      <c r="S62" s="129">
        <v>2477</v>
      </c>
      <c r="T62" s="129">
        <v>2828</v>
      </c>
      <c r="U62" s="132">
        <v>21.94</v>
      </c>
      <c r="V62" s="134">
        <v>66.56</v>
      </c>
      <c r="W62" s="129">
        <v>2943</v>
      </c>
      <c r="X62" s="127">
        <v>279.2</v>
      </c>
      <c r="Y62" s="127">
        <v>435.8</v>
      </c>
      <c r="Z62" s="134">
        <v>4.5999999999999996</v>
      </c>
      <c r="AA62" s="132">
        <v>64.08</v>
      </c>
      <c r="AB62" s="41">
        <v>127.3</v>
      </c>
      <c r="AC62" s="41">
        <v>1989</v>
      </c>
      <c r="AD62" s="276">
        <v>1</v>
      </c>
      <c r="AE62" s="277">
        <v>1</v>
      </c>
      <c r="AF62" s="278" t="s">
        <v>1176</v>
      </c>
      <c r="AG62" s="277">
        <v>3</v>
      </c>
      <c r="AH62" s="277">
        <v>4</v>
      </c>
      <c r="AI62" s="279" t="s">
        <v>1176</v>
      </c>
      <c r="AJ62" s="275"/>
      <c r="AK62" s="98">
        <v>70</v>
      </c>
    </row>
    <row r="63" spans="1:37" s="280" customFormat="1" ht="13.5" customHeight="1">
      <c r="A63" s="274" t="s">
        <v>593</v>
      </c>
      <c r="B63" s="192">
        <v>122</v>
      </c>
      <c r="C63" s="282">
        <v>544.5</v>
      </c>
      <c r="D63" s="275">
        <v>211.9</v>
      </c>
      <c r="E63" s="275">
        <v>12.7</v>
      </c>
      <c r="F63" s="275">
        <v>21.3</v>
      </c>
      <c r="G63" s="191">
        <v>12.7</v>
      </c>
      <c r="H63" s="125">
        <v>155.4</v>
      </c>
      <c r="I63" s="126">
        <v>501.9</v>
      </c>
      <c r="J63" s="126">
        <v>476.5</v>
      </c>
      <c r="K63" s="126" t="s">
        <v>1227</v>
      </c>
      <c r="L63" s="129">
        <v>94</v>
      </c>
      <c r="M63" s="130">
        <v>110</v>
      </c>
      <c r="N63" s="131">
        <v>1.889</v>
      </c>
      <c r="O63" s="132">
        <v>15.49</v>
      </c>
      <c r="P63" s="274" t="s">
        <v>593</v>
      </c>
      <c r="Q63" s="130">
        <v>122</v>
      </c>
      <c r="R63" s="129">
        <v>76040</v>
      </c>
      <c r="S63" s="129">
        <v>2793</v>
      </c>
      <c r="T63" s="129">
        <v>3196</v>
      </c>
      <c r="U63" s="132">
        <v>22.12</v>
      </c>
      <c r="V63" s="134">
        <v>73.239999999999995</v>
      </c>
      <c r="W63" s="129">
        <v>3388</v>
      </c>
      <c r="X63" s="127">
        <v>319.7</v>
      </c>
      <c r="Y63" s="127">
        <v>499.7</v>
      </c>
      <c r="Z63" s="134">
        <v>4.67</v>
      </c>
      <c r="AA63" s="132">
        <v>70.180000000000007</v>
      </c>
      <c r="AB63" s="41">
        <v>179.6</v>
      </c>
      <c r="AC63" s="41">
        <v>2312</v>
      </c>
      <c r="AD63" s="276">
        <v>1</v>
      </c>
      <c r="AE63" s="277">
        <v>1</v>
      </c>
      <c r="AF63" s="278" t="s">
        <v>1176</v>
      </c>
      <c r="AG63" s="277">
        <v>2</v>
      </c>
      <c r="AH63" s="277">
        <v>4</v>
      </c>
      <c r="AI63" s="279" t="s">
        <v>1176</v>
      </c>
      <c r="AJ63" s="275"/>
      <c r="AK63" s="98">
        <v>71</v>
      </c>
    </row>
    <row r="64" spans="1:37" s="280" customFormat="1" ht="13.5" customHeight="1">
      <c r="A64" s="274" t="s">
        <v>594</v>
      </c>
      <c r="B64" s="192">
        <v>101</v>
      </c>
      <c r="C64" s="282">
        <v>602.6</v>
      </c>
      <c r="D64" s="275">
        <v>227.6</v>
      </c>
      <c r="E64" s="275">
        <v>10.5</v>
      </c>
      <c r="F64" s="275">
        <v>14.8</v>
      </c>
      <c r="G64" s="191">
        <v>12.7</v>
      </c>
      <c r="H64" s="125">
        <v>128.9</v>
      </c>
      <c r="I64" s="126">
        <v>573</v>
      </c>
      <c r="J64" s="126">
        <v>547.6</v>
      </c>
      <c r="K64" s="126" t="s">
        <v>1227</v>
      </c>
      <c r="L64" s="129">
        <v>92</v>
      </c>
      <c r="M64" s="130">
        <v>126</v>
      </c>
      <c r="N64" s="131">
        <v>2.073</v>
      </c>
      <c r="O64" s="132">
        <v>20.48</v>
      </c>
      <c r="P64" s="274" t="s">
        <v>594</v>
      </c>
      <c r="Q64" s="130">
        <v>101</v>
      </c>
      <c r="R64" s="129">
        <v>75780</v>
      </c>
      <c r="S64" s="129">
        <v>2515</v>
      </c>
      <c r="T64" s="129">
        <v>2881</v>
      </c>
      <c r="U64" s="132">
        <v>24.24</v>
      </c>
      <c r="V64" s="134">
        <v>66.86</v>
      </c>
      <c r="W64" s="129">
        <v>2915</v>
      </c>
      <c r="X64" s="127">
        <v>256.10000000000002</v>
      </c>
      <c r="Y64" s="127">
        <v>400.2</v>
      </c>
      <c r="Z64" s="134">
        <v>4.75</v>
      </c>
      <c r="AA64" s="132">
        <v>54.98</v>
      </c>
      <c r="AB64" s="41">
        <v>78.16</v>
      </c>
      <c r="AC64" s="41">
        <v>2512</v>
      </c>
      <c r="AD64" s="276">
        <v>1</v>
      </c>
      <c r="AE64" s="277">
        <v>1</v>
      </c>
      <c r="AF64" s="278" t="s">
        <v>1176</v>
      </c>
      <c r="AG64" s="277">
        <v>4</v>
      </c>
      <c r="AH64" s="277">
        <v>4</v>
      </c>
      <c r="AI64" s="279" t="s">
        <v>1176</v>
      </c>
      <c r="AJ64" s="275"/>
      <c r="AK64" s="98">
        <v>73</v>
      </c>
    </row>
    <row r="65" spans="1:37" s="280" customFormat="1" ht="13.5" customHeight="1">
      <c r="A65" s="274" t="s">
        <v>279</v>
      </c>
      <c r="B65" s="192">
        <v>113</v>
      </c>
      <c r="C65" s="282">
        <v>607.6</v>
      </c>
      <c r="D65" s="275">
        <v>228.2</v>
      </c>
      <c r="E65" s="275">
        <v>11.1</v>
      </c>
      <c r="F65" s="275">
        <v>17.3</v>
      </c>
      <c r="G65" s="191">
        <v>12.7</v>
      </c>
      <c r="H65" s="125">
        <v>143.9</v>
      </c>
      <c r="I65" s="126">
        <v>573</v>
      </c>
      <c r="J65" s="126">
        <v>547.6</v>
      </c>
      <c r="K65" s="126" t="s">
        <v>1227</v>
      </c>
      <c r="L65" s="129">
        <v>92</v>
      </c>
      <c r="M65" s="130">
        <v>126</v>
      </c>
      <c r="N65" s="131">
        <v>2.0840000000000001</v>
      </c>
      <c r="O65" s="132">
        <v>18.440000000000001</v>
      </c>
      <c r="P65" s="274" t="s">
        <v>279</v>
      </c>
      <c r="Q65" s="130">
        <v>113</v>
      </c>
      <c r="R65" s="129">
        <v>87320</v>
      </c>
      <c r="S65" s="129">
        <v>2874</v>
      </c>
      <c r="T65" s="129">
        <v>3281</v>
      </c>
      <c r="U65" s="132">
        <v>24.63</v>
      </c>
      <c r="V65" s="134">
        <v>71.3</v>
      </c>
      <c r="W65" s="129">
        <v>3434</v>
      </c>
      <c r="X65" s="127">
        <v>301</v>
      </c>
      <c r="Y65" s="127">
        <v>469.3</v>
      </c>
      <c r="Z65" s="134">
        <v>4.88</v>
      </c>
      <c r="AA65" s="132">
        <v>60.58</v>
      </c>
      <c r="AB65" s="41">
        <v>112.3</v>
      </c>
      <c r="AC65" s="41">
        <v>2985</v>
      </c>
      <c r="AD65" s="276">
        <v>1</v>
      </c>
      <c r="AE65" s="277">
        <v>1</v>
      </c>
      <c r="AF65" s="278" t="s">
        <v>1176</v>
      </c>
      <c r="AG65" s="277">
        <v>4</v>
      </c>
      <c r="AH65" s="277">
        <v>4</v>
      </c>
      <c r="AI65" s="279" t="s">
        <v>1176</v>
      </c>
      <c r="AJ65" s="275"/>
      <c r="AK65" s="98">
        <v>74</v>
      </c>
    </row>
    <row r="66" spans="1:37" s="280" customFormat="1" ht="13.5" customHeight="1">
      <c r="A66" s="274" t="s">
        <v>280</v>
      </c>
      <c r="B66" s="192">
        <v>125</v>
      </c>
      <c r="C66" s="282">
        <v>612.20000000000005</v>
      </c>
      <c r="D66" s="275">
        <v>229</v>
      </c>
      <c r="E66" s="275">
        <v>11.9</v>
      </c>
      <c r="F66" s="275">
        <v>19.600000000000001</v>
      </c>
      <c r="G66" s="191">
        <v>12.7</v>
      </c>
      <c r="H66" s="125">
        <v>159.30000000000001</v>
      </c>
      <c r="I66" s="126">
        <v>573</v>
      </c>
      <c r="J66" s="126">
        <v>547.6</v>
      </c>
      <c r="K66" s="126" t="s">
        <v>1227</v>
      </c>
      <c r="L66" s="129">
        <v>94</v>
      </c>
      <c r="M66" s="130">
        <v>128</v>
      </c>
      <c r="N66" s="131">
        <v>2.0950000000000002</v>
      </c>
      <c r="O66" s="132">
        <v>16.75</v>
      </c>
      <c r="P66" s="274" t="s">
        <v>280</v>
      </c>
      <c r="Q66" s="130">
        <v>125</v>
      </c>
      <c r="R66" s="129">
        <v>98610</v>
      </c>
      <c r="S66" s="129">
        <v>3221</v>
      </c>
      <c r="T66" s="129">
        <v>3676</v>
      </c>
      <c r="U66" s="132">
        <v>24.88</v>
      </c>
      <c r="V66" s="134">
        <v>76.88</v>
      </c>
      <c r="W66" s="129">
        <v>3932</v>
      </c>
      <c r="X66" s="127">
        <v>343.4</v>
      </c>
      <c r="Y66" s="127">
        <v>535.4</v>
      </c>
      <c r="Z66" s="134">
        <v>4.97</v>
      </c>
      <c r="AA66" s="132">
        <v>65.98</v>
      </c>
      <c r="AB66" s="41">
        <v>155.19999999999999</v>
      </c>
      <c r="AC66" s="41">
        <v>3444</v>
      </c>
      <c r="AD66" s="276">
        <v>1</v>
      </c>
      <c r="AE66" s="277">
        <v>1</v>
      </c>
      <c r="AF66" s="278">
        <v>1</v>
      </c>
      <c r="AG66" s="277">
        <v>4</v>
      </c>
      <c r="AH66" s="277">
        <v>4</v>
      </c>
      <c r="AI66" s="279">
        <v>4</v>
      </c>
      <c r="AJ66" s="275" t="s">
        <v>1221</v>
      </c>
      <c r="AK66" s="98">
        <v>75</v>
      </c>
    </row>
    <row r="67" spans="1:37" s="280" customFormat="1" ht="13.5" customHeight="1">
      <c r="A67" s="274" t="s">
        <v>281</v>
      </c>
      <c r="B67" s="192">
        <v>140</v>
      </c>
      <c r="C67" s="282">
        <v>617.20000000000005</v>
      </c>
      <c r="D67" s="275">
        <v>230.2</v>
      </c>
      <c r="E67" s="275">
        <v>13.1</v>
      </c>
      <c r="F67" s="275">
        <v>22.1</v>
      </c>
      <c r="G67" s="191">
        <v>12.7</v>
      </c>
      <c r="H67" s="125">
        <v>178.2</v>
      </c>
      <c r="I67" s="126">
        <v>573</v>
      </c>
      <c r="J67" s="126">
        <v>547.6</v>
      </c>
      <c r="K67" s="126" t="s">
        <v>1227</v>
      </c>
      <c r="L67" s="129">
        <v>94</v>
      </c>
      <c r="M67" s="130">
        <v>128</v>
      </c>
      <c r="N67" s="131">
        <v>2.1070000000000002</v>
      </c>
      <c r="O67" s="132">
        <v>15.06</v>
      </c>
      <c r="P67" s="274" t="s">
        <v>281</v>
      </c>
      <c r="Q67" s="130">
        <v>140</v>
      </c>
      <c r="R67" s="129">
        <v>111800</v>
      </c>
      <c r="S67" s="129">
        <v>3622</v>
      </c>
      <c r="T67" s="129">
        <v>4142</v>
      </c>
      <c r="U67" s="132">
        <v>25.05</v>
      </c>
      <c r="V67" s="134">
        <v>84.96</v>
      </c>
      <c r="W67" s="129">
        <v>4505</v>
      </c>
      <c r="X67" s="127">
        <v>391.4</v>
      </c>
      <c r="Y67" s="127">
        <v>611.4</v>
      </c>
      <c r="Z67" s="134">
        <v>5.03</v>
      </c>
      <c r="AA67" s="132">
        <v>72.180000000000007</v>
      </c>
      <c r="AB67" s="41">
        <v>217.8</v>
      </c>
      <c r="AC67" s="41">
        <v>3978</v>
      </c>
      <c r="AD67" s="276">
        <v>1</v>
      </c>
      <c r="AE67" s="277">
        <v>1</v>
      </c>
      <c r="AF67" s="278">
        <v>1</v>
      </c>
      <c r="AG67" s="277">
        <v>3</v>
      </c>
      <c r="AH67" s="277">
        <v>4</v>
      </c>
      <c r="AI67" s="279">
        <v>4</v>
      </c>
      <c r="AJ67" s="275" t="s">
        <v>1221</v>
      </c>
      <c r="AK67" s="98">
        <v>76</v>
      </c>
    </row>
    <row r="68" spans="1:37" s="280" customFormat="1" ht="13.5" customHeight="1">
      <c r="A68" s="274" t="s">
        <v>282</v>
      </c>
      <c r="B68" s="192">
        <v>149</v>
      </c>
      <c r="C68" s="282">
        <v>612.4</v>
      </c>
      <c r="D68" s="275">
        <v>304.8</v>
      </c>
      <c r="E68" s="275">
        <v>11.8</v>
      </c>
      <c r="F68" s="275">
        <v>19.7</v>
      </c>
      <c r="G68" s="191">
        <v>16.5</v>
      </c>
      <c r="H68" s="125">
        <v>190</v>
      </c>
      <c r="I68" s="126">
        <v>573</v>
      </c>
      <c r="J68" s="126">
        <v>540</v>
      </c>
      <c r="K68" s="126" t="s">
        <v>1227</v>
      </c>
      <c r="L68" s="129">
        <v>100</v>
      </c>
      <c r="M68" s="130">
        <v>202</v>
      </c>
      <c r="N68" s="131">
        <v>2.3919999999999999</v>
      </c>
      <c r="O68" s="132">
        <v>16.03</v>
      </c>
      <c r="P68" s="274" t="s">
        <v>282</v>
      </c>
      <c r="Q68" s="130">
        <v>149</v>
      </c>
      <c r="R68" s="129">
        <v>125900</v>
      </c>
      <c r="S68" s="129">
        <v>4111</v>
      </c>
      <c r="T68" s="129">
        <v>4594</v>
      </c>
      <c r="U68" s="132">
        <v>25.74</v>
      </c>
      <c r="V68" s="134">
        <v>78.78</v>
      </c>
      <c r="W68" s="129">
        <v>9308</v>
      </c>
      <c r="X68" s="127">
        <v>610.70000000000005</v>
      </c>
      <c r="Y68" s="127">
        <v>937.3</v>
      </c>
      <c r="Z68" s="134">
        <v>7</v>
      </c>
      <c r="AA68" s="132">
        <v>70.53</v>
      </c>
      <c r="AB68" s="41">
        <v>200.4</v>
      </c>
      <c r="AC68" s="41">
        <v>8165</v>
      </c>
      <c r="AD68" s="276">
        <v>1</v>
      </c>
      <c r="AE68" s="277">
        <v>1</v>
      </c>
      <c r="AF68" s="278">
        <v>2</v>
      </c>
      <c r="AG68" s="277">
        <v>4</v>
      </c>
      <c r="AH68" s="277">
        <v>4</v>
      </c>
      <c r="AI68" s="279">
        <v>4</v>
      </c>
      <c r="AJ68" s="275" t="s">
        <v>1221</v>
      </c>
      <c r="AK68" s="98">
        <v>78</v>
      </c>
    </row>
    <row r="69" spans="1:37" s="280" customFormat="1" ht="13.5" customHeight="1">
      <c r="A69" s="274" t="s">
        <v>283</v>
      </c>
      <c r="B69" s="192">
        <v>179</v>
      </c>
      <c r="C69" s="282">
        <v>620.20000000000005</v>
      </c>
      <c r="D69" s="275">
        <v>307.10000000000002</v>
      </c>
      <c r="E69" s="275">
        <v>14.1</v>
      </c>
      <c r="F69" s="275">
        <v>23.6</v>
      </c>
      <c r="G69" s="191">
        <v>16.5</v>
      </c>
      <c r="H69" s="125">
        <v>228.1</v>
      </c>
      <c r="I69" s="126">
        <v>573</v>
      </c>
      <c r="J69" s="126">
        <v>540</v>
      </c>
      <c r="K69" s="126" t="s">
        <v>1227</v>
      </c>
      <c r="L69" s="129">
        <v>104</v>
      </c>
      <c r="M69" s="130">
        <v>206</v>
      </c>
      <c r="N69" s="131">
        <v>2.4119999999999999</v>
      </c>
      <c r="O69" s="132">
        <v>13.47</v>
      </c>
      <c r="P69" s="274" t="s">
        <v>283</v>
      </c>
      <c r="Q69" s="130">
        <v>179</v>
      </c>
      <c r="R69" s="129">
        <v>153000</v>
      </c>
      <c r="S69" s="129">
        <v>4935</v>
      </c>
      <c r="T69" s="129">
        <v>5547</v>
      </c>
      <c r="U69" s="132">
        <v>25.9</v>
      </c>
      <c r="V69" s="134">
        <v>94.25</v>
      </c>
      <c r="W69" s="129">
        <v>11408</v>
      </c>
      <c r="X69" s="127">
        <v>743</v>
      </c>
      <c r="Y69" s="129">
        <v>1144</v>
      </c>
      <c r="Z69" s="134">
        <v>7.07</v>
      </c>
      <c r="AA69" s="132">
        <v>80.63</v>
      </c>
      <c r="AB69" s="41">
        <v>341.6</v>
      </c>
      <c r="AC69" s="41">
        <v>10140</v>
      </c>
      <c r="AD69" s="276">
        <v>1</v>
      </c>
      <c r="AE69" s="277">
        <v>1</v>
      </c>
      <c r="AF69" s="278">
        <v>1</v>
      </c>
      <c r="AG69" s="277">
        <v>3</v>
      </c>
      <c r="AH69" s="277">
        <v>4</v>
      </c>
      <c r="AI69" s="279">
        <v>4</v>
      </c>
      <c r="AJ69" s="275" t="s">
        <v>1221</v>
      </c>
      <c r="AK69" s="98">
        <v>79</v>
      </c>
    </row>
    <row r="70" spans="1:37" s="280" customFormat="1" ht="13.5" customHeight="1">
      <c r="A70" s="274" t="s">
        <v>284</v>
      </c>
      <c r="B70" s="192">
        <v>238</v>
      </c>
      <c r="C70" s="282">
        <v>635.79999999999995</v>
      </c>
      <c r="D70" s="275">
        <v>311.39999999999998</v>
      </c>
      <c r="E70" s="275">
        <v>18.399999999999999</v>
      </c>
      <c r="F70" s="275">
        <v>31.4</v>
      </c>
      <c r="G70" s="191">
        <v>16.5</v>
      </c>
      <c r="H70" s="125">
        <v>303.3</v>
      </c>
      <c r="I70" s="126">
        <v>573</v>
      </c>
      <c r="J70" s="126">
        <v>540</v>
      </c>
      <c r="K70" s="126" t="s">
        <v>1227</v>
      </c>
      <c r="L70" s="129">
        <v>108</v>
      </c>
      <c r="M70" s="130">
        <v>210</v>
      </c>
      <c r="N70" s="131">
        <v>2.452</v>
      </c>
      <c r="O70" s="132">
        <v>10.3</v>
      </c>
      <c r="P70" s="274" t="s">
        <v>284</v>
      </c>
      <c r="Q70" s="130">
        <v>238</v>
      </c>
      <c r="R70" s="129">
        <v>209500</v>
      </c>
      <c r="S70" s="129">
        <v>6589</v>
      </c>
      <c r="T70" s="129">
        <v>7486</v>
      </c>
      <c r="U70" s="132">
        <v>26.28</v>
      </c>
      <c r="V70" s="134">
        <v>123.9</v>
      </c>
      <c r="W70" s="129">
        <v>15837</v>
      </c>
      <c r="X70" s="129">
        <v>1017</v>
      </c>
      <c r="Y70" s="129">
        <v>1574</v>
      </c>
      <c r="Z70" s="134">
        <v>7.23</v>
      </c>
      <c r="AA70" s="132">
        <v>100.5</v>
      </c>
      <c r="AB70" s="41">
        <v>790.6</v>
      </c>
      <c r="AC70" s="41">
        <v>14430</v>
      </c>
      <c r="AD70" s="276">
        <v>1</v>
      </c>
      <c r="AE70" s="277">
        <v>1</v>
      </c>
      <c r="AF70" s="278">
        <v>1</v>
      </c>
      <c r="AG70" s="277">
        <v>1</v>
      </c>
      <c r="AH70" s="277">
        <v>2</v>
      </c>
      <c r="AI70" s="279">
        <v>3</v>
      </c>
      <c r="AJ70" s="275" t="s">
        <v>1221</v>
      </c>
      <c r="AK70" s="98">
        <v>80</v>
      </c>
    </row>
    <row r="71" spans="1:37" s="280" customFormat="1" ht="13.5" customHeight="1">
      <c r="A71" s="274" t="s">
        <v>285</v>
      </c>
      <c r="B71" s="192">
        <v>125</v>
      </c>
      <c r="C71" s="282">
        <v>677.9</v>
      </c>
      <c r="D71" s="275">
        <v>253</v>
      </c>
      <c r="E71" s="275">
        <v>11.7</v>
      </c>
      <c r="F71" s="275">
        <v>16.2</v>
      </c>
      <c r="G71" s="191">
        <v>15.2</v>
      </c>
      <c r="H71" s="125">
        <v>159.5</v>
      </c>
      <c r="I71" s="126">
        <v>645.5</v>
      </c>
      <c r="J71" s="126">
        <v>615.1</v>
      </c>
      <c r="K71" s="126" t="s">
        <v>1227</v>
      </c>
      <c r="L71" s="129">
        <v>98</v>
      </c>
      <c r="M71" s="130">
        <v>152</v>
      </c>
      <c r="N71" s="131">
        <v>2.3180000000000001</v>
      </c>
      <c r="O71" s="132">
        <v>18.52</v>
      </c>
      <c r="P71" s="274" t="s">
        <v>285</v>
      </c>
      <c r="Q71" s="130">
        <v>125</v>
      </c>
      <c r="R71" s="129">
        <v>118000</v>
      </c>
      <c r="S71" s="129">
        <v>3481</v>
      </c>
      <c r="T71" s="129">
        <v>3994</v>
      </c>
      <c r="U71" s="132">
        <v>27.2</v>
      </c>
      <c r="V71" s="134">
        <v>84.33</v>
      </c>
      <c r="W71" s="129">
        <v>4383</v>
      </c>
      <c r="X71" s="127">
        <v>346.5</v>
      </c>
      <c r="Y71" s="127">
        <v>542.4</v>
      </c>
      <c r="Z71" s="134">
        <v>5.24</v>
      </c>
      <c r="AA71" s="132">
        <v>61.91</v>
      </c>
      <c r="AB71" s="41">
        <v>118.3</v>
      </c>
      <c r="AC71" s="41">
        <v>4786</v>
      </c>
      <c r="AD71" s="276">
        <v>1</v>
      </c>
      <c r="AE71" s="277">
        <v>1</v>
      </c>
      <c r="AF71" s="278" t="s">
        <v>1176</v>
      </c>
      <c r="AG71" s="277">
        <v>4</v>
      </c>
      <c r="AH71" s="277">
        <v>4</v>
      </c>
      <c r="AI71" s="279" t="s">
        <v>1176</v>
      </c>
      <c r="AJ71" s="275"/>
      <c r="AK71" s="98">
        <v>82</v>
      </c>
    </row>
    <row r="72" spans="1:37" s="280" customFormat="1" ht="13.5" customHeight="1">
      <c r="A72" s="274" t="s">
        <v>286</v>
      </c>
      <c r="B72" s="192">
        <v>140</v>
      </c>
      <c r="C72" s="282">
        <v>683.5</v>
      </c>
      <c r="D72" s="275">
        <v>253.7</v>
      </c>
      <c r="E72" s="275">
        <v>12.4</v>
      </c>
      <c r="F72" s="275">
        <v>19</v>
      </c>
      <c r="G72" s="191">
        <v>15.2</v>
      </c>
      <c r="H72" s="125">
        <v>178.4</v>
      </c>
      <c r="I72" s="126">
        <v>645.5</v>
      </c>
      <c r="J72" s="126">
        <v>615.1</v>
      </c>
      <c r="K72" s="126" t="s">
        <v>1227</v>
      </c>
      <c r="L72" s="129">
        <v>100</v>
      </c>
      <c r="M72" s="130">
        <v>152</v>
      </c>
      <c r="N72" s="131">
        <v>2.331</v>
      </c>
      <c r="O72" s="132">
        <v>16.64</v>
      </c>
      <c r="P72" s="274" t="s">
        <v>286</v>
      </c>
      <c r="Q72" s="130">
        <v>140</v>
      </c>
      <c r="R72" s="129">
        <v>136300</v>
      </c>
      <c r="S72" s="129">
        <v>3987</v>
      </c>
      <c r="T72" s="129">
        <v>4558</v>
      </c>
      <c r="U72" s="132">
        <v>27.64</v>
      </c>
      <c r="V72" s="134">
        <v>90.16</v>
      </c>
      <c r="W72" s="129">
        <v>5183</v>
      </c>
      <c r="X72" s="127">
        <v>408.6</v>
      </c>
      <c r="Y72" s="127">
        <v>638.20000000000005</v>
      </c>
      <c r="Z72" s="134">
        <v>5.39</v>
      </c>
      <c r="AA72" s="132">
        <v>68.209999999999994</v>
      </c>
      <c r="AB72" s="41">
        <v>170.3</v>
      </c>
      <c r="AC72" s="41">
        <v>5708</v>
      </c>
      <c r="AD72" s="276">
        <v>1</v>
      </c>
      <c r="AE72" s="277">
        <v>1</v>
      </c>
      <c r="AF72" s="278" t="s">
        <v>1176</v>
      </c>
      <c r="AG72" s="277">
        <v>4</v>
      </c>
      <c r="AH72" s="277">
        <v>4</v>
      </c>
      <c r="AI72" s="279" t="s">
        <v>1176</v>
      </c>
      <c r="AJ72" s="275"/>
      <c r="AK72" s="98">
        <v>83</v>
      </c>
    </row>
    <row r="73" spans="1:37" s="280" customFormat="1" ht="13.5" customHeight="1">
      <c r="A73" s="274" t="s">
        <v>287</v>
      </c>
      <c r="B73" s="192">
        <v>152</v>
      </c>
      <c r="C73" s="282">
        <v>687.5</v>
      </c>
      <c r="D73" s="275">
        <v>254.5</v>
      </c>
      <c r="E73" s="275">
        <v>13.2</v>
      </c>
      <c r="F73" s="275">
        <v>21</v>
      </c>
      <c r="G73" s="191">
        <v>15.2</v>
      </c>
      <c r="H73" s="125">
        <v>194.1</v>
      </c>
      <c r="I73" s="126">
        <v>645.5</v>
      </c>
      <c r="J73" s="126">
        <v>615.1</v>
      </c>
      <c r="K73" s="126" t="s">
        <v>1227</v>
      </c>
      <c r="L73" s="129">
        <v>100</v>
      </c>
      <c r="M73" s="130">
        <v>152</v>
      </c>
      <c r="N73" s="131">
        <v>2.3410000000000002</v>
      </c>
      <c r="O73" s="132">
        <v>15.36</v>
      </c>
      <c r="P73" s="274" t="s">
        <v>287</v>
      </c>
      <c r="Q73" s="130">
        <v>152</v>
      </c>
      <c r="R73" s="129">
        <v>150400</v>
      </c>
      <c r="S73" s="129">
        <v>4374</v>
      </c>
      <c r="T73" s="129">
        <v>5000</v>
      </c>
      <c r="U73" s="132">
        <v>27.83</v>
      </c>
      <c r="V73" s="134">
        <v>96.35</v>
      </c>
      <c r="W73" s="129">
        <v>5784</v>
      </c>
      <c r="X73" s="127">
        <v>454.5</v>
      </c>
      <c r="Y73" s="127">
        <v>710.2</v>
      </c>
      <c r="Z73" s="134">
        <v>5.46</v>
      </c>
      <c r="AA73" s="132">
        <v>73.010000000000005</v>
      </c>
      <c r="AB73" s="41">
        <v>221.3</v>
      </c>
      <c r="AC73" s="41">
        <v>6407</v>
      </c>
      <c r="AD73" s="276">
        <v>1</v>
      </c>
      <c r="AE73" s="277">
        <v>1</v>
      </c>
      <c r="AF73" s="278">
        <v>1</v>
      </c>
      <c r="AG73" s="277">
        <v>4</v>
      </c>
      <c r="AH73" s="277">
        <v>4</v>
      </c>
      <c r="AI73" s="279">
        <v>4</v>
      </c>
      <c r="AJ73" s="275" t="s">
        <v>1221</v>
      </c>
      <c r="AK73" s="98">
        <v>84</v>
      </c>
    </row>
    <row r="74" spans="1:37" s="280" customFormat="1" ht="13.5" customHeight="1">
      <c r="A74" s="274" t="s">
        <v>288</v>
      </c>
      <c r="B74" s="192">
        <v>170</v>
      </c>
      <c r="C74" s="282">
        <v>692.9</v>
      </c>
      <c r="D74" s="275">
        <v>255.8</v>
      </c>
      <c r="E74" s="275">
        <v>14.5</v>
      </c>
      <c r="F74" s="275">
        <v>23.7</v>
      </c>
      <c r="G74" s="191">
        <v>15.2</v>
      </c>
      <c r="H74" s="125">
        <v>216.8</v>
      </c>
      <c r="I74" s="126">
        <v>645.5</v>
      </c>
      <c r="J74" s="126">
        <v>615.1</v>
      </c>
      <c r="K74" s="126" t="s">
        <v>1227</v>
      </c>
      <c r="L74" s="129">
        <v>102</v>
      </c>
      <c r="M74" s="130">
        <v>154</v>
      </c>
      <c r="N74" s="131">
        <v>2.3540000000000001</v>
      </c>
      <c r="O74" s="132">
        <v>13.83</v>
      </c>
      <c r="P74" s="274" t="s">
        <v>288</v>
      </c>
      <c r="Q74" s="130">
        <v>170</v>
      </c>
      <c r="R74" s="129">
        <v>170300</v>
      </c>
      <c r="S74" s="129">
        <v>4916</v>
      </c>
      <c r="T74" s="129">
        <v>5631</v>
      </c>
      <c r="U74" s="132">
        <v>28.03</v>
      </c>
      <c r="V74" s="125">
        <v>106.2</v>
      </c>
      <c r="W74" s="129">
        <v>6630</v>
      </c>
      <c r="X74" s="127">
        <v>518.4</v>
      </c>
      <c r="Y74" s="127">
        <v>811.4</v>
      </c>
      <c r="Z74" s="134">
        <v>5.53</v>
      </c>
      <c r="AA74" s="132">
        <v>79.709999999999994</v>
      </c>
      <c r="AB74" s="41">
        <v>309.8</v>
      </c>
      <c r="AC74" s="41">
        <v>7402</v>
      </c>
      <c r="AD74" s="276">
        <v>1</v>
      </c>
      <c r="AE74" s="277">
        <v>1</v>
      </c>
      <c r="AF74" s="278">
        <v>1</v>
      </c>
      <c r="AG74" s="277">
        <v>4</v>
      </c>
      <c r="AH74" s="277">
        <v>4</v>
      </c>
      <c r="AI74" s="279">
        <v>4</v>
      </c>
      <c r="AJ74" s="275" t="s">
        <v>1221</v>
      </c>
      <c r="AK74" s="98">
        <v>85</v>
      </c>
    </row>
    <row r="75" spans="1:37" s="280" customFormat="1" ht="13.5" customHeight="1">
      <c r="A75" s="274" t="s">
        <v>289</v>
      </c>
      <c r="B75" s="192">
        <v>147</v>
      </c>
      <c r="C75" s="275">
        <v>754</v>
      </c>
      <c r="D75" s="275">
        <v>265.2</v>
      </c>
      <c r="E75" s="275">
        <v>12.8</v>
      </c>
      <c r="F75" s="275">
        <v>17.5</v>
      </c>
      <c r="G75" s="191">
        <v>16.5</v>
      </c>
      <c r="H75" s="125">
        <v>187.2</v>
      </c>
      <c r="I75" s="126">
        <v>719</v>
      </c>
      <c r="J75" s="126">
        <v>686</v>
      </c>
      <c r="K75" s="126" t="s">
        <v>1227</v>
      </c>
      <c r="L75" s="129">
        <v>104</v>
      </c>
      <c r="M75" s="130">
        <v>164</v>
      </c>
      <c r="N75" s="131">
        <v>2.5150000000000001</v>
      </c>
      <c r="O75" s="132">
        <v>17.11</v>
      </c>
      <c r="P75" s="274" t="s">
        <v>289</v>
      </c>
      <c r="Q75" s="130">
        <v>147</v>
      </c>
      <c r="R75" s="129">
        <v>168500</v>
      </c>
      <c r="S75" s="129">
        <v>4470</v>
      </c>
      <c r="T75" s="129">
        <v>5156</v>
      </c>
      <c r="U75" s="132">
        <v>30</v>
      </c>
      <c r="V75" s="125">
        <v>102.4</v>
      </c>
      <c r="W75" s="129">
        <v>5455</v>
      </c>
      <c r="X75" s="127">
        <v>411.4</v>
      </c>
      <c r="Y75" s="127">
        <v>647.20000000000005</v>
      </c>
      <c r="Z75" s="134">
        <v>5.4</v>
      </c>
      <c r="AA75" s="132">
        <v>67.13</v>
      </c>
      <c r="AB75" s="41">
        <v>162.19999999999999</v>
      </c>
      <c r="AC75" s="41">
        <v>7377</v>
      </c>
      <c r="AD75" s="276">
        <v>1</v>
      </c>
      <c r="AE75" s="277">
        <v>1</v>
      </c>
      <c r="AF75" s="278" t="s">
        <v>1176</v>
      </c>
      <c r="AG75" s="277">
        <v>4</v>
      </c>
      <c r="AH75" s="277">
        <v>4</v>
      </c>
      <c r="AI75" s="279" t="s">
        <v>1176</v>
      </c>
      <c r="AJ75" s="275"/>
      <c r="AK75" s="98">
        <v>87</v>
      </c>
    </row>
    <row r="76" spans="1:37" s="280" customFormat="1" ht="13.5" customHeight="1">
      <c r="A76" s="274" t="s">
        <v>290</v>
      </c>
      <c r="B76" s="192">
        <v>173</v>
      </c>
      <c r="C76" s="275">
        <v>762.2</v>
      </c>
      <c r="D76" s="275">
        <v>266.7</v>
      </c>
      <c r="E76" s="275">
        <v>14.3</v>
      </c>
      <c r="F76" s="275">
        <v>21.6</v>
      </c>
      <c r="G76" s="191">
        <v>16.5</v>
      </c>
      <c r="H76" s="125">
        <v>220.4</v>
      </c>
      <c r="I76" s="126">
        <v>719</v>
      </c>
      <c r="J76" s="126">
        <v>686</v>
      </c>
      <c r="K76" s="126" t="s">
        <v>1227</v>
      </c>
      <c r="L76" s="129">
        <v>104</v>
      </c>
      <c r="M76" s="130">
        <v>164</v>
      </c>
      <c r="N76" s="131">
        <v>2.5339999999999998</v>
      </c>
      <c r="O76" s="132">
        <v>14.65</v>
      </c>
      <c r="P76" s="274" t="s">
        <v>290</v>
      </c>
      <c r="Q76" s="130">
        <v>173</v>
      </c>
      <c r="R76" s="129">
        <v>205300</v>
      </c>
      <c r="S76" s="129">
        <v>5387</v>
      </c>
      <c r="T76" s="129">
        <v>6198</v>
      </c>
      <c r="U76" s="132">
        <v>30.52</v>
      </c>
      <c r="V76" s="125">
        <v>115.4</v>
      </c>
      <c r="W76" s="129">
        <v>6850</v>
      </c>
      <c r="X76" s="127">
        <v>513.70000000000005</v>
      </c>
      <c r="Y76" s="127">
        <v>807.5</v>
      </c>
      <c r="Z76" s="134">
        <v>5.58</v>
      </c>
      <c r="AA76" s="132">
        <v>76.83</v>
      </c>
      <c r="AB76" s="41">
        <v>270.3</v>
      </c>
      <c r="AC76" s="41">
        <v>9364</v>
      </c>
      <c r="AD76" s="276">
        <v>1</v>
      </c>
      <c r="AE76" s="277">
        <v>1</v>
      </c>
      <c r="AF76" s="278">
        <v>1</v>
      </c>
      <c r="AG76" s="277">
        <v>4</v>
      </c>
      <c r="AH76" s="277">
        <v>4</v>
      </c>
      <c r="AI76" s="279">
        <v>4</v>
      </c>
      <c r="AJ76" s="275" t="s">
        <v>1221</v>
      </c>
      <c r="AK76" s="98">
        <v>88</v>
      </c>
    </row>
    <row r="77" spans="1:37" s="280" customFormat="1" ht="13.5" customHeight="1">
      <c r="A77" s="274" t="s">
        <v>291</v>
      </c>
      <c r="B77" s="192">
        <v>197</v>
      </c>
      <c r="C77" s="275">
        <v>769.8</v>
      </c>
      <c r="D77" s="275">
        <v>268</v>
      </c>
      <c r="E77" s="275">
        <v>15.6</v>
      </c>
      <c r="F77" s="275">
        <v>25.4</v>
      </c>
      <c r="G77" s="191">
        <v>16.5</v>
      </c>
      <c r="H77" s="125">
        <v>250.6</v>
      </c>
      <c r="I77" s="126">
        <v>719</v>
      </c>
      <c r="J77" s="126">
        <v>686</v>
      </c>
      <c r="K77" s="126" t="s">
        <v>1227</v>
      </c>
      <c r="L77" s="129">
        <v>106</v>
      </c>
      <c r="M77" s="130">
        <v>166</v>
      </c>
      <c r="N77" s="131">
        <v>2.552</v>
      </c>
      <c r="O77" s="132">
        <v>12.97</v>
      </c>
      <c r="P77" s="274" t="s">
        <v>291</v>
      </c>
      <c r="Q77" s="130">
        <v>197</v>
      </c>
      <c r="R77" s="129">
        <v>240000</v>
      </c>
      <c r="S77" s="129">
        <v>6234</v>
      </c>
      <c r="T77" s="129">
        <v>7167</v>
      </c>
      <c r="U77" s="132">
        <v>30.94</v>
      </c>
      <c r="V77" s="125">
        <v>126.8</v>
      </c>
      <c r="W77" s="129">
        <v>8175</v>
      </c>
      <c r="X77" s="127">
        <v>610.1</v>
      </c>
      <c r="Y77" s="127">
        <v>958.6</v>
      </c>
      <c r="Z77" s="134">
        <v>5.71</v>
      </c>
      <c r="AA77" s="132">
        <v>85.73</v>
      </c>
      <c r="AB77" s="41">
        <v>407.3</v>
      </c>
      <c r="AC77" s="41">
        <v>11290</v>
      </c>
      <c r="AD77" s="276">
        <v>1</v>
      </c>
      <c r="AE77" s="277">
        <v>1</v>
      </c>
      <c r="AF77" s="278">
        <v>1</v>
      </c>
      <c r="AG77" s="277">
        <v>4</v>
      </c>
      <c r="AH77" s="277">
        <v>4</v>
      </c>
      <c r="AI77" s="279">
        <v>4</v>
      </c>
      <c r="AJ77" s="275" t="s">
        <v>1221</v>
      </c>
      <c r="AK77" s="98">
        <v>89</v>
      </c>
    </row>
    <row r="78" spans="1:37" s="280" customFormat="1" ht="13.5" customHeight="1">
      <c r="A78" s="274" t="s">
        <v>292</v>
      </c>
      <c r="B78" s="192">
        <v>176</v>
      </c>
      <c r="C78" s="275">
        <v>834.9</v>
      </c>
      <c r="D78" s="275">
        <v>291.7</v>
      </c>
      <c r="E78" s="275">
        <v>14</v>
      </c>
      <c r="F78" s="275">
        <v>18.8</v>
      </c>
      <c r="G78" s="191">
        <v>17.8</v>
      </c>
      <c r="H78" s="125">
        <v>224</v>
      </c>
      <c r="I78" s="126">
        <v>797.3</v>
      </c>
      <c r="J78" s="126">
        <v>761.7</v>
      </c>
      <c r="K78" s="126" t="s">
        <v>1227</v>
      </c>
      <c r="L78" s="129">
        <v>106</v>
      </c>
      <c r="M78" s="130">
        <v>190</v>
      </c>
      <c r="N78" s="131">
        <v>2.778</v>
      </c>
      <c r="O78" s="132">
        <v>15.8</v>
      </c>
      <c r="P78" s="274" t="s">
        <v>292</v>
      </c>
      <c r="Q78" s="130">
        <v>176</v>
      </c>
      <c r="R78" s="129">
        <v>246000</v>
      </c>
      <c r="S78" s="129">
        <v>5893</v>
      </c>
      <c r="T78" s="129">
        <v>6808</v>
      </c>
      <c r="U78" s="132">
        <v>33.14</v>
      </c>
      <c r="V78" s="125">
        <v>123.7</v>
      </c>
      <c r="W78" s="129">
        <v>7799</v>
      </c>
      <c r="X78" s="127">
        <v>534.70000000000005</v>
      </c>
      <c r="Y78" s="127">
        <v>841.9</v>
      </c>
      <c r="Z78" s="134">
        <v>5.9</v>
      </c>
      <c r="AA78" s="132">
        <v>72.45</v>
      </c>
      <c r="AB78" s="41">
        <v>226.2</v>
      </c>
      <c r="AC78" s="41">
        <v>12950</v>
      </c>
      <c r="AD78" s="276">
        <v>1</v>
      </c>
      <c r="AE78" s="277">
        <v>1</v>
      </c>
      <c r="AF78" s="278" t="s">
        <v>1176</v>
      </c>
      <c r="AG78" s="277">
        <v>4</v>
      </c>
      <c r="AH78" s="277">
        <v>4</v>
      </c>
      <c r="AI78" s="279" t="s">
        <v>1176</v>
      </c>
      <c r="AJ78" s="275"/>
      <c r="AK78" s="98">
        <v>91</v>
      </c>
    </row>
    <row r="79" spans="1:37" s="280" customFormat="1" ht="13.5" customHeight="1">
      <c r="A79" s="274" t="s">
        <v>293</v>
      </c>
      <c r="B79" s="192">
        <v>194</v>
      </c>
      <c r="C79" s="275">
        <v>840.7</v>
      </c>
      <c r="D79" s="275">
        <v>292.39999999999998</v>
      </c>
      <c r="E79" s="275">
        <v>14.7</v>
      </c>
      <c r="F79" s="275">
        <v>21.7</v>
      </c>
      <c r="G79" s="191">
        <v>17.8</v>
      </c>
      <c r="H79" s="125">
        <v>246.8</v>
      </c>
      <c r="I79" s="126">
        <v>797.3</v>
      </c>
      <c r="J79" s="126">
        <v>761.7</v>
      </c>
      <c r="K79" s="126" t="s">
        <v>1227</v>
      </c>
      <c r="L79" s="129">
        <v>108</v>
      </c>
      <c r="M79" s="130">
        <v>190</v>
      </c>
      <c r="N79" s="131">
        <v>2.7909999999999999</v>
      </c>
      <c r="O79" s="132">
        <v>14.4</v>
      </c>
      <c r="P79" s="274" t="s">
        <v>293</v>
      </c>
      <c r="Q79" s="130">
        <v>194</v>
      </c>
      <c r="R79" s="129">
        <v>279200</v>
      </c>
      <c r="S79" s="129">
        <v>6641</v>
      </c>
      <c r="T79" s="129">
        <v>7640</v>
      </c>
      <c r="U79" s="132">
        <v>33.630000000000003</v>
      </c>
      <c r="V79" s="125">
        <v>130.80000000000001</v>
      </c>
      <c r="W79" s="129">
        <v>9066</v>
      </c>
      <c r="X79" s="127">
        <v>620.1</v>
      </c>
      <c r="Y79" s="127">
        <v>973.8</v>
      </c>
      <c r="Z79" s="134">
        <v>6.06</v>
      </c>
      <c r="AA79" s="132">
        <v>78.95</v>
      </c>
      <c r="AB79" s="41">
        <v>309.60000000000002</v>
      </c>
      <c r="AC79" s="41">
        <v>15160</v>
      </c>
      <c r="AD79" s="276">
        <v>1</v>
      </c>
      <c r="AE79" s="277">
        <v>1</v>
      </c>
      <c r="AF79" s="278">
        <v>2</v>
      </c>
      <c r="AG79" s="277">
        <v>4</v>
      </c>
      <c r="AH79" s="277">
        <v>4</v>
      </c>
      <c r="AI79" s="279">
        <v>4</v>
      </c>
      <c r="AJ79" s="275" t="s">
        <v>1221</v>
      </c>
      <c r="AK79" s="98">
        <v>92</v>
      </c>
    </row>
    <row r="80" spans="1:37" s="280" customFormat="1" ht="13.5" customHeight="1">
      <c r="A80" s="274" t="s">
        <v>294</v>
      </c>
      <c r="B80" s="192">
        <v>227</v>
      </c>
      <c r="C80" s="275">
        <v>850.9</v>
      </c>
      <c r="D80" s="275">
        <v>293.8</v>
      </c>
      <c r="E80" s="275">
        <v>16.100000000000001</v>
      </c>
      <c r="F80" s="275">
        <v>26.8</v>
      </c>
      <c r="G80" s="191">
        <v>17.8</v>
      </c>
      <c r="H80" s="125">
        <v>288.60000000000002</v>
      </c>
      <c r="I80" s="126">
        <v>797.3</v>
      </c>
      <c r="J80" s="126">
        <v>761.7</v>
      </c>
      <c r="K80" s="126" t="s">
        <v>1227</v>
      </c>
      <c r="L80" s="129">
        <v>108</v>
      </c>
      <c r="M80" s="130">
        <v>192</v>
      </c>
      <c r="N80" s="131">
        <v>2.8140000000000001</v>
      </c>
      <c r="O80" s="132">
        <v>12.42</v>
      </c>
      <c r="P80" s="274" t="s">
        <v>294</v>
      </c>
      <c r="Q80" s="130">
        <v>227</v>
      </c>
      <c r="R80" s="129">
        <v>339700</v>
      </c>
      <c r="S80" s="129">
        <v>7985</v>
      </c>
      <c r="T80" s="129">
        <v>9155</v>
      </c>
      <c r="U80" s="132">
        <v>34.31</v>
      </c>
      <c r="V80" s="125">
        <v>144.9</v>
      </c>
      <c r="W80" s="129">
        <v>11360</v>
      </c>
      <c r="X80" s="127">
        <v>773.3</v>
      </c>
      <c r="Y80" s="129">
        <v>1212</v>
      </c>
      <c r="Z80" s="134">
        <v>6.27</v>
      </c>
      <c r="AA80" s="132">
        <v>90.55</v>
      </c>
      <c r="AB80" s="41">
        <v>516.5</v>
      </c>
      <c r="AC80" s="41">
        <v>19230</v>
      </c>
      <c r="AD80" s="276">
        <v>1</v>
      </c>
      <c r="AE80" s="277">
        <v>1</v>
      </c>
      <c r="AF80" s="278">
        <v>1</v>
      </c>
      <c r="AG80" s="277">
        <v>4</v>
      </c>
      <c r="AH80" s="277">
        <v>4</v>
      </c>
      <c r="AI80" s="279">
        <v>4</v>
      </c>
      <c r="AJ80" s="275" t="s">
        <v>1221</v>
      </c>
      <c r="AK80" s="98">
        <v>93</v>
      </c>
    </row>
    <row r="81" spans="1:37" s="280" customFormat="1" ht="13.5" customHeight="1">
      <c r="A81" s="274" t="s">
        <v>295</v>
      </c>
      <c r="B81" s="192">
        <v>201</v>
      </c>
      <c r="C81" s="275">
        <v>903</v>
      </c>
      <c r="D81" s="275">
        <v>303.3</v>
      </c>
      <c r="E81" s="275">
        <v>15.1</v>
      </c>
      <c r="F81" s="275">
        <v>20.2</v>
      </c>
      <c r="G81" s="191">
        <v>19.100000000000001</v>
      </c>
      <c r="H81" s="125">
        <v>255.9</v>
      </c>
      <c r="I81" s="126">
        <v>862.6</v>
      </c>
      <c r="J81" s="126">
        <v>824.4</v>
      </c>
      <c r="K81" s="126" t="s">
        <v>1227</v>
      </c>
      <c r="L81" s="129">
        <v>110</v>
      </c>
      <c r="M81" s="130">
        <v>202</v>
      </c>
      <c r="N81" s="131">
        <v>2.956</v>
      </c>
      <c r="O81" s="132">
        <v>14.72</v>
      </c>
      <c r="P81" s="274" t="s">
        <v>295</v>
      </c>
      <c r="Q81" s="130">
        <v>201</v>
      </c>
      <c r="R81" s="129">
        <v>325300</v>
      </c>
      <c r="S81" s="129">
        <v>7204</v>
      </c>
      <c r="T81" s="129">
        <v>8351</v>
      </c>
      <c r="U81" s="132">
        <v>35.65</v>
      </c>
      <c r="V81" s="125">
        <v>144.19999999999999</v>
      </c>
      <c r="W81" s="129">
        <v>9423</v>
      </c>
      <c r="X81" s="127">
        <v>621.4</v>
      </c>
      <c r="Y81" s="127">
        <v>982</v>
      </c>
      <c r="Z81" s="134">
        <v>6.07</v>
      </c>
      <c r="AA81" s="132">
        <v>77.88</v>
      </c>
      <c r="AB81" s="41">
        <v>297.89999999999998</v>
      </c>
      <c r="AC81" s="41">
        <v>18300</v>
      </c>
      <c r="AD81" s="276">
        <v>1</v>
      </c>
      <c r="AE81" s="277">
        <v>1</v>
      </c>
      <c r="AF81" s="278" t="s">
        <v>1176</v>
      </c>
      <c r="AG81" s="277">
        <v>4</v>
      </c>
      <c r="AH81" s="277">
        <v>4</v>
      </c>
      <c r="AI81" s="279" t="s">
        <v>1176</v>
      </c>
      <c r="AJ81" s="275"/>
      <c r="AK81" s="98">
        <v>95</v>
      </c>
    </row>
    <row r="82" spans="1:37" s="280" customFormat="1" ht="13.5" customHeight="1">
      <c r="A82" s="274" t="s">
        <v>296</v>
      </c>
      <c r="B82" s="192">
        <v>224</v>
      </c>
      <c r="C82" s="275">
        <v>910.4</v>
      </c>
      <c r="D82" s="275">
        <v>304.10000000000002</v>
      </c>
      <c r="E82" s="275">
        <v>15.9</v>
      </c>
      <c r="F82" s="275">
        <v>23.9</v>
      </c>
      <c r="G82" s="191">
        <v>19.100000000000001</v>
      </c>
      <c r="H82" s="125">
        <v>285.60000000000002</v>
      </c>
      <c r="I82" s="126">
        <v>862.6</v>
      </c>
      <c r="J82" s="126">
        <v>824.4</v>
      </c>
      <c r="K82" s="126" t="s">
        <v>1227</v>
      </c>
      <c r="L82" s="129">
        <v>110</v>
      </c>
      <c r="M82" s="130">
        <v>202</v>
      </c>
      <c r="N82" s="131">
        <v>2.9729999999999999</v>
      </c>
      <c r="O82" s="132">
        <v>13.26</v>
      </c>
      <c r="P82" s="274" t="s">
        <v>296</v>
      </c>
      <c r="Q82" s="130">
        <v>224</v>
      </c>
      <c r="R82" s="129">
        <v>376400</v>
      </c>
      <c r="S82" s="129">
        <v>8269</v>
      </c>
      <c r="T82" s="129">
        <v>9535</v>
      </c>
      <c r="U82" s="132">
        <v>36.299999999999997</v>
      </c>
      <c r="V82" s="125">
        <v>153.19999999999999</v>
      </c>
      <c r="W82" s="129">
        <v>11240</v>
      </c>
      <c r="X82" s="127">
        <v>739</v>
      </c>
      <c r="Y82" s="129">
        <v>1163</v>
      </c>
      <c r="Z82" s="134">
        <v>6.27</v>
      </c>
      <c r="AA82" s="132">
        <v>86.08</v>
      </c>
      <c r="AB82" s="41">
        <v>427.2</v>
      </c>
      <c r="AC82" s="41">
        <v>22010</v>
      </c>
      <c r="AD82" s="276">
        <v>1</v>
      </c>
      <c r="AE82" s="277">
        <v>1</v>
      </c>
      <c r="AF82" s="278">
        <v>2</v>
      </c>
      <c r="AG82" s="277">
        <v>4</v>
      </c>
      <c r="AH82" s="277">
        <v>4</v>
      </c>
      <c r="AI82" s="279">
        <v>4</v>
      </c>
      <c r="AJ82" s="275" t="s">
        <v>1221</v>
      </c>
      <c r="AK82" s="98">
        <v>96</v>
      </c>
    </row>
    <row r="83" spans="1:37" s="280" customFormat="1" ht="13.5" customHeight="1">
      <c r="A83" s="274" t="s">
        <v>297</v>
      </c>
      <c r="B83" s="192">
        <v>253</v>
      </c>
      <c r="C83" s="275">
        <v>918.4</v>
      </c>
      <c r="D83" s="275">
        <v>305.5</v>
      </c>
      <c r="E83" s="275">
        <v>17.3</v>
      </c>
      <c r="F83" s="275">
        <v>27.9</v>
      </c>
      <c r="G83" s="191">
        <v>19.100000000000001</v>
      </c>
      <c r="H83" s="125">
        <v>322.8</v>
      </c>
      <c r="I83" s="126">
        <v>862.6</v>
      </c>
      <c r="J83" s="126">
        <v>824.4</v>
      </c>
      <c r="K83" s="126" t="s">
        <v>1227</v>
      </c>
      <c r="L83" s="129">
        <v>112</v>
      </c>
      <c r="M83" s="130">
        <v>204</v>
      </c>
      <c r="N83" s="131">
        <v>2.9910000000000001</v>
      </c>
      <c r="O83" s="132">
        <v>11.8</v>
      </c>
      <c r="P83" s="274" t="s">
        <v>297</v>
      </c>
      <c r="Q83" s="130">
        <v>253</v>
      </c>
      <c r="R83" s="129">
        <v>436300</v>
      </c>
      <c r="S83" s="129">
        <v>9501</v>
      </c>
      <c r="T83" s="129">
        <v>10940</v>
      </c>
      <c r="U83" s="132">
        <v>36.76</v>
      </c>
      <c r="V83" s="125">
        <v>167.8</v>
      </c>
      <c r="W83" s="129">
        <v>13300</v>
      </c>
      <c r="X83" s="127">
        <v>870.8</v>
      </c>
      <c r="Y83" s="129">
        <v>1371</v>
      </c>
      <c r="Z83" s="134">
        <v>6.42</v>
      </c>
      <c r="AA83" s="132">
        <v>95.48</v>
      </c>
      <c r="AB83" s="41">
        <v>630.5</v>
      </c>
      <c r="AC83" s="41">
        <v>26280</v>
      </c>
      <c r="AD83" s="276">
        <v>1</v>
      </c>
      <c r="AE83" s="277">
        <v>1</v>
      </c>
      <c r="AF83" s="278">
        <v>1</v>
      </c>
      <c r="AG83" s="277">
        <v>4</v>
      </c>
      <c r="AH83" s="277">
        <v>4</v>
      </c>
      <c r="AI83" s="279">
        <v>4</v>
      </c>
      <c r="AJ83" s="275" t="s">
        <v>1221</v>
      </c>
      <c r="AK83" s="98">
        <v>97</v>
      </c>
    </row>
    <row r="84" spans="1:37" s="280" customFormat="1" ht="13.5" customHeight="1">
      <c r="A84" s="274" t="s">
        <v>298</v>
      </c>
      <c r="B84" s="192">
        <v>289</v>
      </c>
      <c r="C84" s="275">
        <v>926.6</v>
      </c>
      <c r="D84" s="275">
        <v>307.7</v>
      </c>
      <c r="E84" s="275">
        <v>19.5</v>
      </c>
      <c r="F84" s="275">
        <v>32</v>
      </c>
      <c r="G84" s="191">
        <v>19.100000000000001</v>
      </c>
      <c r="H84" s="125">
        <v>368.3</v>
      </c>
      <c r="I84" s="126">
        <v>862.6</v>
      </c>
      <c r="J84" s="126">
        <v>824.4</v>
      </c>
      <c r="K84" s="126" t="s">
        <v>1227</v>
      </c>
      <c r="L84" s="129">
        <v>114</v>
      </c>
      <c r="M84" s="130">
        <v>206</v>
      </c>
      <c r="N84" s="131">
        <v>3.012</v>
      </c>
      <c r="O84" s="132">
        <v>10.42</v>
      </c>
      <c r="P84" s="274" t="s">
        <v>298</v>
      </c>
      <c r="Q84" s="130">
        <v>289</v>
      </c>
      <c r="R84" s="129">
        <v>504200</v>
      </c>
      <c r="S84" s="129">
        <v>10880</v>
      </c>
      <c r="T84" s="129">
        <v>12570</v>
      </c>
      <c r="U84" s="132">
        <v>37</v>
      </c>
      <c r="V84" s="125">
        <v>189.8</v>
      </c>
      <c r="W84" s="129">
        <v>15600</v>
      </c>
      <c r="X84" s="129">
        <v>1014</v>
      </c>
      <c r="Y84" s="129">
        <v>1601</v>
      </c>
      <c r="Z84" s="134">
        <v>6.51</v>
      </c>
      <c r="AA84" s="127">
        <v>105.9</v>
      </c>
      <c r="AB84" s="41">
        <v>933.6</v>
      </c>
      <c r="AC84" s="41">
        <v>31090</v>
      </c>
      <c r="AD84" s="276">
        <v>1</v>
      </c>
      <c r="AE84" s="277">
        <v>1</v>
      </c>
      <c r="AF84" s="278">
        <v>1</v>
      </c>
      <c r="AG84" s="277">
        <v>4</v>
      </c>
      <c r="AH84" s="277">
        <v>4</v>
      </c>
      <c r="AI84" s="279">
        <v>4</v>
      </c>
      <c r="AJ84" s="275" t="s">
        <v>1221</v>
      </c>
      <c r="AK84" s="98">
        <v>98</v>
      </c>
    </row>
    <row r="85" spans="1:37" s="280" customFormat="1" ht="13.5" customHeight="1">
      <c r="A85" s="274" t="s">
        <v>299</v>
      </c>
      <c r="B85" s="192">
        <v>343</v>
      </c>
      <c r="C85" s="275">
        <v>911.8</v>
      </c>
      <c r="D85" s="275">
        <v>418.5</v>
      </c>
      <c r="E85" s="275">
        <v>19.399999999999999</v>
      </c>
      <c r="F85" s="275">
        <v>32</v>
      </c>
      <c r="G85" s="191">
        <v>24.1</v>
      </c>
      <c r="H85" s="125">
        <v>437.3</v>
      </c>
      <c r="I85" s="126">
        <v>847.8</v>
      </c>
      <c r="J85" s="126">
        <v>799.6</v>
      </c>
      <c r="K85" s="126" t="s">
        <v>1227</v>
      </c>
      <c r="L85" s="129">
        <v>126</v>
      </c>
      <c r="M85" s="130">
        <v>312</v>
      </c>
      <c r="N85" s="131">
        <v>3.4169999999999998</v>
      </c>
      <c r="O85" s="131">
        <v>9.9550000000000001</v>
      </c>
      <c r="P85" s="274" t="s">
        <v>299</v>
      </c>
      <c r="Q85" s="130">
        <v>343</v>
      </c>
      <c r="R85" s="129">
        <v>625800</v>
      </c>
      <c r="S85" s="129">
        <v>13730</v>
      </c>
      <c r="T85" s="129">
        <v>15480</v>
      </c>
      <c r="U85" s="132">
        <v>37.83</v>
      </c>
      <c r="V85" s="125">
        <v>191.1</v>
      </c>
      <c r="W85" s="129">
        <v>39160</v>
      </c>
      <c r="X85" s="129">
        <v>1871</v>
      </c>
      <c r="Y85" s="129">
        <v>2890</v>
      </c>
      <c r="Z85" s="134">
        <v>9.4600000000000009</v>
      </c>
      <c r="AA85" s="127">
        <v>111.6</v>
      </c>
      <c r="AB85" s="41">
        <v>1199</v>
      </c>
      <c r="AC85" s="41">
        <v>75650</v>
      </c>
      <c r="AD85" s="276">
        <v>1</v>
      </c>
      <c r="AE85" s="277">
        <v>1</v>
      </c>
      <c r="AF85" s="278">
        <v>1</v>
      </c>
      <c r="AG85" s="277">
        <v>3</v>
      </c>
      <c r="AH85" s="277">
        <v>4</v>
      </c>
      <c r="AI85" s="279">
        <v>4</v>
      </c>
      <c r="AJ85" s="275" t="s">
        <v>1221</v>
      </c>
      <c r="AK85" s="98">
        <v>100</v>
      </c>
    </row>
    <row r="86" spans="1:37" s="280" customFormat="1" ht="13.5" customHeight="1">
      <c r="A86" s="274" t="s">
        <v>300</v>
      </c>
      <c r="B86" s="192">
        <v>388</v>
      </c>
      <c r="C86" s="275">
        <v>921</v>
      </c>
      <c r="D86" s="275">
        <v>420.5</v>
      </c>
      <c r="E86" s="275">
        <v>21.4</v>
      </c>
      <c r="F86" s="275">
        <v>36.6</v>
      </c>
      <c r="G86" s="191">
        <v>24.1</v>
      </c>
      <c r="H86" s="125">
        <v>494.2</v>
      </c>
      <c r="I86" s="126">
        <v>847.8</v>
      </c>
      <c r="J86" s="126">
        <v>799.6</v>
      </c>
      <c r="K86" s="126" t="s">
        <v>1227</v>
      </c>
      <c r="L86" s="129">
        <v>128</v>
      </c>
      <c r="M86" s="130">
        <v>314</v>
      </c>
      <c r="N86" s="131">
        <v>3.44</v>
      </c>
      <c r="O86" s="131">
        <v>8.8659999999999997</v>
      </c>
      <c r="P86" s="274" t="s">
        <v>300</v>
      </c>
      <c r="Q86" s="130">
        <v>388</v>
      </c>
      <c r="R86" s="129">
        <v>719600</v>
      </c>
      <c r="S86" s="129">
        <v>15630</v>
      </c>
      <c r="T86" s="129">
        <v>17670</v>
      </c>
      <c r="U86" s="132">
        <v>38.159999999999997</v>
      </c>
      <c r="V86" s="125">
        <v>211.9</v>
      </c>
      <c r="W86" s="129">
        <v>45440</v>
      </c>
      <c r="X86" s="129">
        <v>2161</v>
      </c>
      <c r="Y86" s="129">
        <v>3341</v>
      </c>
      <c r="Z86" s="134">
        <v>9.59</v>
      </c>
      <c r="AA86" s="127">
        <v>122.8</v>
      </c>
      <c r="AB86" s="41">
        <v>1741</v>
      </c>
      <c r="AC86" s="41">
        <v>88690</v>
      </c>
      <c r="AD86" s="276">
        <v>1</v>
      </c>
      <c r="AE86" s="277">
        <v>1</v>
      </c>
      <c r="AF86" s="278">
        <v>1</v>
      </c>
      <c r="AG86" s="277">
        <v>2</v>
      </c>
      <c r="AH86" s="277">
        <v>4</v>
      </c>
      <c r="AI86" s="279">
        <v>4</v>
      </c>
      <c r="AJ86" s="275" t="s">
        <v>1221</v>
      </c>
      <c r="AK86" s="98">
        <v>101</v>
      </c>
    </row>
    <row r="87" spans="1:37" s="280" customFormat="1" ht="13.5" customHeight="1">
      <c r="A87" s="274"/>
      <c r="B87" s="192"/>
      <c r="C87" s="275"/>
      <c r="D87" s="275"/>
      <c r="E87" s="275"/>
      <c r="F87" s="275"/>
      <c r="G87" s="283"/>
      <c r="H87" s="125"/>
      <c r="I87" s="126"/>
      <c r="J87" s="126"/>
      <c r="K87" s="126"/>
      <c r="L87" s="129"/>
      <c r="M87" s="130"/>
      <c r="N87" s="132"/>
      <c r="O87" s="131"/>
      <c r="P87" s="274"/>
      <c r="Q87" s="130"/>
      <c r="R87" s="129"/>
      <c r="S87" s="129"/>
      <c r="T87" s="129"/>
      <c r="U87" s="132"/>
      <c r="V87" s="125"/>
      <c r="W87" s="129"/>
      <c r="X87" s="129"/>
      <c r="Y87" s="129"/>
      <c r="Z87" s="134"/>
      <c r="AA87" s="127"/>
      <c r="AB87" s="41"/>
      <c r="AC87" s="41"/>
      <c r="AD87" s="276"/>
      <c r="AE87" s="277"/>
      <c r="AF87" s="278"/>
      <c r="AG87" s="277"/>
      <c r="AH87" s="277"/>
      <c r="AI87" s="279"/>
      <c r="AJ87" s="275"/>
      <c r="AK87" s="98">
        <v>102</v>
      </c>
    </row>
    <row r="88" spans="1:37" s="280" customFormat="1" ht="13.5" customHeight="1" thickBot="1">
      <c r="A88" s="274"/>
      <c r="B88" s="283"/>
      <c r="C88" s="275"/>
      <c r="D88" s="275"/>
      <c r="E88" s="275"/>
      <c r="F88" s="275"/>
      <c r="G88" s="283"/>
      <c r="H88" s="283"/>
      <c r="I88" s="275"/>
      <c r="J88" s="275"/>
      <c r="K88" s="275"/>
      <c r="L88" s="284"/>
      <c r="M88" s="283"/>
      <c r="N88" s="275"/>
      <c r="O88" s="275"/>
      <c r="P88" s="274"/>
      <c r="Q88" s="283"/>
      <c r="R88" s="275"/>
      <c r="S88" s="275"/>
      <c r="T88" s="275"/>
      <c r="U88" s="275"/>
      <c r="V88" s="283"/>
      <c r="W88" s="275"/>
      <c r="X88" s="275"/>
      <c r="Y88" s="275"/>
      <c r="Z88" s="283"/>
      <c r="AA88" s="275"/>
      <c r="AB88" s="277"/>
      <c r="AC88" s="56"/>
      <c r="AD88" s="285"/>
      <c r="AE88" s="286"/>
      <c r="AF88" s="287"/>
      <c r="AG88" s="286"/>
      <c r="AH88" s="286"/>
      <c r="AI88" s="288"/>
      <c r="AJ88" s="289"/>
      <c r="AK88" s="98">
        <v>103</v>
      </c>
    </row>
    <row r="89" spans="1:37" s="280" customFormat="1" ht="13.5" customHeight="1" thickTop="1">
      <c r="A89" s="290"/>
      <c r="B89" s="289"/>
      <c r="L89" s="291"/>
      <c r="P89" s="290"/>
      <c r="AB89" s="292"/>
      <c r="AC89" s="292"/>
      <c r="AD89" s="292"/>
      <c r="AE89" s="292"/>
      <c r="AF89" s="292"/>
      <c r="AG89" s="292"/>
      <c r="AH89" s="292"/>
      <c r="AI89" s="292"/>
      <c r="AK89" s="98">
        <v>104</v>
      </c>
    </row>
    <row r="90" spans="1:37" s="280" customFormat="1" ht="13.5" customHeight="1">
      <c r="A90" s="290"/>
      <c r="B90" s="289"/>
      <c r="L90" s="291"/>
      <c r="P90" s="290"/>
      <c r="AB90" s="292"/>
      <c r="AC90" s="292"/>
      <c r="AD90" s="292"/>
      <c r="AE90" s="292"/>
      <c r="AF90" s="292"/>
      <c r="AG90" s="292"/>
      <c r="AH90" s="292"/>
      <c r="AI90" s="292"/>
      <c r="AK90" s="98">
        <v>105</v>
      </c>
    </row>
    <row r="91" spans="1:37" s="280" customFormat="1" ht="13.5" customHeight="1">
      <c r="A91" s="290"/>
      <c r="B91" s="289"/>
      <c r="L91" s="291"/>
      <c r="P91" s="290"/>
      <c r="AB91" s="292"/>
      <c r="AC91" s="292"/>
      <c r="AD91" s="292"/>
      <c r="AE91" s="292"/>
      <c r="AF91" s="292"/>
      <c r="AG91" s="292"/>
      <c r="AH91" s="292"/>
      <c r="AI91" s="292"/>
      <c r="AK91" s="98">
        <v>106</v>
      </c>
    </row>
    <row r="92" spans="1:37" s="280" customFormat="1" ht="13.5" customHeight="1">
      <c r="A92" s="290"/>
      <c r="B92" s="289"/>
      <c r="L92" s="291"/>
      <c r="P92" s="290"/>
      <c r="AB92" s="292"/>
      <c r="AC92" s="292"/>
      <c r="AD92" s="292"/>
      <c r="AE92" s="292"/>
      <c r="AF92" s="292"/>
      <c r="AG92" s="292"/>
      <c r="AH92" s="292"/>
      <c r="AI92" s="292"/>
      <c r="AK92" s="98">
        <v>107</v>
      </c>
    </row>
    <row r="93" spans="1:37" s="280" customFormat="1" ht="13.5" customHeight="1">
      <c r="A93" s="290"/>
      <c r="B93" s="289"/>
      <c r="L93" s="291"/>
      <c r="P93" s="290"/>
      <c r="AB93" s="292"/>
      <c r="AC93" s="292"/>
      <c r="AD93" s="292"/>
      <c r="AE93" s="292"/>
      <c r="AF93" s="292"/>
      <c r="AG93" s="292"/>
      <c r="AH93" s="292"/>
      <c r="AI93" s="292"/>
      <c r="AK93" s="98">
        <v>108</v>
      </c>
    </row>
    <row r="94" spans="1:37" s="280" customFormat="1" ht="13.5" customHeight="1">
      <c r="A94" s="293"/>
      <c r="B94" s="294"/>
      <c r="C94" s="295"/>
      <c r="D94" s="295"/>
      <c r="E94" s="295"/>
      <c r="F94" s="295"/>
      <c r="G94" s="295"/>
      <c r="H94" s="295"/>
      <c r="I94" s="295"/>
      <c r="J94" s="295"/>
      <c r="K94" s="295"/>
      <c r="L94" s="296"/>
      <c r="M94" s="295"/>
      <c r="N94" s="295"/>
      <c r="O94" s="295"/>
      <c r="P94" s="293"/>
      <c r="Q94" s="143"/>
      <c r="R94" s="144"/>
      <c r="S94" s="144"/>
      <c r="T94" s="144"/>
      <c r="U94" s="144"/>
      <c r="V94" s="144"/>
      <c r="W94" s="143"/>
      <c r="X94" s="144"/>
      <c r="Y94" s="144"/>
      <c r="Z94" s="144"/>
      <c r="AA94" s="144"/>
      <c r="AB94" s="80"/>
      <c r="AC94" s="80"/>
      <c r="AD94" s="143"/>
      <c r="AE94" s="297"/>
      <c r="AF94" s="297"/>
      <c r="AG94" s="297"/>
      <c r="AH94" s="297"/>
      <c r="AI94" s="297"/>
      <c r="AJ94" s="295"/>
      <c r="AK94" s="98">
        <v>109</v>
      </c>
    </row>
    <row r="95" spans="1:37" s="280" customFormat="1" ht="13.5" customHeight="1">
      <c r="A95" s="293"/>
      <c r="B95" s="294"/>
      <c r="C95" s="295"/>
      <c r="D95" s="295"/>
      <c r="E95" s="295"/>
      <c r="F95" s="295"/>
      <c r="G95" s="295"/>
      <c r="H95" s="295"/>
      <c r="I95" s="295"/>
      <c r="J95" s="295"/>
      <c r="K95" s="295"/>
      <c r="L95" s="296"/>
      <c r="M95" s="295"/>
      <c r="N95" s="295"/>
      <c r="O95" s="295"/>
      <c r="P95" s="293"/>
      <c r="Q95" s="143"/>
      <c r="R95" s="144"/>
      <c r="S95" s="144"/>
      <c r="T95" s="144"/>
      <c r="U95" s="144"/>
      <c r="V95" s="144"/>
      <c r="W95" s="143"/>
      <c r="X95" s="144"/>
      <c r="Y95" s="144"/>
      <c r="Z95" s="144"/>
      <c r="AA95" s="144"/>
      <c r="AB95" s="80"/>
      <c r="AC95" s="80"/>
      <c r="AD95" s="143"/>
      <c r="AE95" s="297"/>
      <c r="AF95" s="297"/>
      <c r="AG95" s="297"/>
      <c r="AH95" s="297"/>
      <c r="AI95" s="297"/>
      <c r="AJ95" s="295"/>
      <c r="AK95" s="98">
        <v>110</v>
      </c>
    </row>
    <row r="96" spans="1:37" s="280" customFormat="1" ht="13.5" customHeight="1">
      <c r="A96" s="143"/>
      <c r="B96" s="271"/>
      <c r="C96" s="269"/>
      <c r="D96" s="269"/>
      <c r="E96" s="143"/>
      <c r="F96" s="269"/>
      <c r="G96" s="269"/>
      <c r="H96" s="269"/>
      <c r="I96" s="269"/>
      <c r="J96" s="269"/>
      <c r="K96" s="143"/>
      <c r="L96" s="296"/>
      <c r="M96" s="295"/>
      <c r="N96" s="295"/>
      <c r="O96" s="295"/>
      <c r="P96" s="293"/>
      <c r="Q96" s="143"/>
      <c r="R96" s="144"/>
      <c r="S96" s="144"/>
      <c r="T96" s="144"/>
      <c r="U96" s="144"/>
      <c r="V96" s="144"/>
      <c r="W96" s="143"/>
      <c r="X96" s="144"/>
      <c r="Y96" s="144"/>
      <c r="Z96" s="144"/>
      <c r="AA96" s="144"/>
      <c r="AB96" s="80"/>
      <c r="AC96" s="80"/>
      <c r="AD96" s="143"/>
      <c r="AE96" s="297"/>
      <c r="AF96" s="297"/>
      <c r="AG96" s="297"/>
      <c r="AH96" s="297"/>
      <c r="AI96" s="297"/>
      <c r="AJ96" s="295"/>
      <c r="AK96" s="98">
        <v>111</v>
      </c>
    </row>
    <row r="97" spans="1:37" ht="13.5" customHeight="1">
      <c r="A97" s="143"/>
      <c r="E97" s="143"/>
      <c r="K97" s="143"/>
      <c r="Q97" s="143"/>
      <c r="R97" s="144"/>
      <c r="S97" s="144"/>
      <c r="T97" s="144"/>
      <c r="U97" s="144"/>
      <c r="V97" s="144"/>
      <c r="W97" s="143"/>
      <c r="X97" s="144"/>
      <c r="Y97" s="144"/>
      <c r="Z97" s="144"/>
      <c r="AA97" s="144"/>
      <c r="AB97" s="80"/>
      <c r="AC97" s="80"/>
      <c r="AD97" s="143"/>
      <c r="AK97" s="98">
        <v>112</v>
      </c>
    </row>
    <row r="98" spans="1:37" ht="13.5" customHeight="1">
      <c r="A98" s="143"/>
      <c r="E98" s="143"/>
      <c r="K98" s="143"/>
      <c r="AK98" s="98">
        <v>113</v>
      </c>
    </row>
    <row r="99" spans="1:37" ht="13.5" customHeight="1">
      <c r="A99" s="143"/>
      <c r="E99" s="143"/>
      <c r="K99" s="143"/>
      <c r="AK99" s="98">
        <v>114</v>
      </c>
    </row>
    <row r="100" spans="1:37" ht="13.5" customHeight="1">
      <c r="AK100" s="98">
        <v>115</v>
      </c>
    </row>
    <row r="101" spans="1:37" ht="13.5" customHeight="1">
      <c r="AK101" s="98">
        <v>116</v>
      </c>
    </row>
    <row r="102" spans="1:37" ht="13.5" customHeight="1">
      <c r="AK102" s="98">
        <v>117</v>
      </c>
    </row>
    <row r="103" spans="1:37" ht="13.5" customHeight="1">
      <c r="AK103" s="98">
        <v>118</v>
      </c>
    </row>
    <row r="104" spans="1:37" ht="13.5" customHeight="1">
      <c r="AK104" s="98">
        <v>119</v>
      </c>
    </row>
    <row r="105" spans="1:37" ht="13.5" customHeight="1">
      <c r="AK105" s="98">
        <v>120</v>
      </c>
    </row>
    <row r="106" spans="1:37" ht="13.5" customHeight="1">
      <c r="AK106" s="98">
        <v>121</v>
      </c>
    </row>
    <row r="107" spans="1:37" ht="13.5" customHeight="1">
      <c r="AK107" s="98">
        <v>122</v>
      </c>
    </row>
    <row r="108" spans="1:37" ht="13.5" customHeight="1">
      <c r="AK108" s="98">
        <v>123</v>
      </c>
    </row>
    <row r="109" spans="1:37" ht="13.5" customHeight="1">
      <c r="AK109" s="98">
        <v>124</v>
      </c>
    </row>
    <row r="110" spans="1:37" ht="13.5" customHeight="1">
      <c r="AK110" s="98">
        <v>125</v>
      </c>
    </row>
    <row r="111" spans="1:37" ht="13.5" customHeight="1">
      <c r="AK111" s="98">
        <v>126</v>
      </c>
    </row>
    <row r="112" spans="1:37" ht="13.5" customHeight="1">
      <c r="AK112" s="98">
        <v>127</v>
      </c>
    </row>
    <row r="113" spans="37:37" ht="13.5" customHeight="1">
      <c r="AK113" s="98">
        <v>128</v>
      </c>
    </row>
    <row r="114" spans="37:37" ht="13.5" customHeight="1">
      <c r="AK114" s="98">
        <v>129</v>
      </c>
    </row>
    <row r="115" spans="37:37" ht="13.5" customHeight="1">
      <c r="AK115" s="98">
        <v>130</v>
      </c>
    </row>
    <row r="116" spans="37:37" ht="13.5" customHeight="1">
      <c r="AK116" s="98">
        <v>131</v>
      </c>
    </row>
    <row r="117" spans="37:37" ht="13.5" customHeight="1">
      <c r="AK117" s="98">
        <v>132</v>
      </c>
    </row>
    <row r="118" spans="37:37" ht="13.5" customHeight="1">
      <c r="AK118" s="98">
        <v>133</v>
      </c>
    </row>
    <row r="119" spans="37:37" ht="13.5" customHeight="1">
      <c r="AK119" s="98">
        <v>134</v>
      </c>
    </row>
    <row r="120" spans="37:37" ht="13.5" customHeight="1">
      <c r="AK120" s="98">
        <v>135</v>
      </c>
    </row>
    <row r="121" spans="37:37" ht="13.5" customHeight="1">
      <c r="AK121" s="98">
        <v>136</v>
      </c>
    </row>
    <row r="122" spans="37:37" ht="13.5" customHeight="1">
      <c r="AK122" s="98">
        <v>137</v>
      </c>
    </row>
    <row r="123" spans="37:37" ht="13.5" customHeight="1">
      <c r="AK123" s="98">
        <v>138</v>
      </c>
    </row>
    <row r="124" spans="37:37" ht="13.5" customHeight="1">
      <c r="AK124" s="98">
        <v>139</v>
      </c>
    </row>
    <row r="125" spans="37:37" ht="13.5" customHeight="1">
      <c r="AK125" s="98">
        <v>140</v>
      </c>
    </row>
    <row r="126" spans="37:37" ht="13.5" customHeight="1">
      <c r="AK126" s="98">
        <v>141</v>
      </c>
    </row>
    <row r="127" spans="37:37" ht="13.5" customHeight="1">
      <c r="AK127" s="98">
        <v>142</v>
      </c>
    </row>
    <row r="128" spans="37:37" ht="13.5" customHeight="1">
      <c r="AK128" s="98">
        <v>143</v>
      </c>
    </row>
    <row r="129" spans="37:37" ht="13.5" customHeight="1">
      <c r="AK129" s="98">
        <v>144</v>
      </c>
    </row>
    <row r="130" spans="37:37" ht="13.5" customHeight="1">
      <c r="AK130" s="98">
        <v>145</v>
      </c>
    </row>
    <row r="131" spans="37:37" ht="13.5" customHeight="1">
      <c r="AK131" s="98">
        <v>146</v>
      </c>
    </row>
    <row r="132" spans="37:37" ht="13.5" customHeight="1">
      <c r="AK132" s="98">
        <v>147</v>
      </c>
    </row>
    <row r="133" spans="37:37" ht="13.5" customHeight="1">
      <c r="AK133" s="98">
        <v>148</v>
      </c>
    </row>
    <row r="134" spans="37:37" ht="13.5" customHeight="1">
      <c r="AK134" s="98">
        <v>149</v>
      </c>
    </row>
    <row r="135" spans="37:37" ht="13.5" customHeight="1">
      <c r="AK135" s="98">
        <v>150</v>
      </c>
    </row>
    <row r="136" spans="37:37" ht="13.5" customHeight="1">
      <c r="AK136" s="98">
        <v>151</v>
      </c>
    </row>
    <row r="137" spans="37:37" ht="13.5" customHeight="1">
      <c r="AK137" s="98">
        <v>152</v>
      </c>
    </row>
    <row r="138" spans="37:37" ht="13.5" customHeight="1">
      <c r="AK138" s="98">
        <v>153</v>
      </c>
    </row>
    <row r="139" spans="37:37" ht="13.5" customHeight="1">
      <c r="AK139" s="98">
        <v>154</v>
      </c>
    </row>
    <row r="140" spans="37:37" ht="13.5" customHeight="1">
      <c r="AK140" s="98">
        <v>155</v>
      </c>
    </row>
    <row r="141" spans="37:37" ht="13.5" customHeight="1">
      <c r="AK141" s="98">
        <v>156</v>
      </c>
    </row>
    <row r="142" spans="37:37" ht="13.5" customHeight="1">
      <c r="AK142" s="98">
        <v>157</v>
      </c>
    </row>
    <row r="143" spans="37:37" ht="13.5" customHeight="1">
      <c r="AK143" s="98">
        <v>158</v>
      </c>
    </row>
    <row r="144" spans="37:37" ht="13.5" customHeight="1">
      <c r="AK144" s="98">
        <v>159</v>
      </c>
    </row>
    <row r="145" spans="37:37" ht="13.5" customHeight="1">
      <c r="AK145" s="98">
        <v>160</v>
      </c>
    </row>
    <row r="146" spans="37:37" ht="13.5" customHeight="1">
      <c r="AK146" s="98">
        <v>161</v>
      </c>
    </row>
    <row r="147" spans="37:37" ht="13.5" customHeight="1">
      <c r="AK147" s="98">
        <v>162</v>
      </c>
    </row>
    <row r="148" spans="37:37" ht="13.5" customHeight="1">
      <c r="AK148" s="98">
        <v>163</v>
      </c>
    </row>
    <row r="149" spans="37:37" ht="13.5" customHeight="1">
      <c r="AK149" s="98">
        <v>164</v>
      </c>
    </row>
    <row r="150" spans="37:37" ht="13.5" customHeight="1">
      <c r="AK150" s="98">
        <v>165</v>
      </c>
    </row>
    <row r="151" spans="37:37" ht="13.5" customHeight="1">
      <c r="AK151" s="98">
        <v>166</v>
      </c>
    </row>
    <row r="152" spans="37:37" ht="13.5" customHeight="1">
      <c r="AK152" s="98">
        <v>167</v>
      </c>
    </row>
    <row r="153" spans="37:37" ht="13.5" customHeight="1">
      <c r="AK153" s="98">
        <v>168</v>
      </c>
    </row>
    <row r="154" spans="37:37" ht="13.5" customHeight="1">
      <c r="AK154" s="98">
        <v>169</v>
      </c>
    </row>
    <row r="155" spans="37:37" ht="13.5" customHeight="1">
      <c r="AK155" s="98">
        <v>170</v>
      </c>
    </row>
    <row r="156" spans="37:37" ht="13.5" customHeight="1">
      <c r="AK156" s="98">
        <v>171</v>
      </c>
    </row>
    <row r="157" spans="37:37" ht="13.5" customHeight="1">
      <c r="AK157" s="98">
        <v>172</v>
      </c>
    </row>
    <row r="158" spans="37:37" ht="13.5" customHeight="1">
      <c r="AK158" s="98">
        <v>173</v>
      </c>
    </row>
    <row r="159" spans="37:37" ht="13.5" customHeight="1">
      <c r="AK159" s="98">
        <v>174</v>
      </c>
    </row>
    <row r="160" spans="37:37" ht="13.5" customHeight="1">
      <c r="AK160" s="98">
        <v>175</v>
      </c>
    </row>
    <row r="161" spans="37:37" ht="13.5" customHeight="1">
      <c r="AK161" s="98">
        <v>176</v>
      </c>
    </row>
    <row r="162" spans="37:37" ht="13.5" customHeight="1">
      <c r="AK162" s="98">
        <v>177</v>
      </c>
    </row>
    <row r="163" spans="37:37" ht="13.5" customHeight="1">
      <c r="AK163" s="98">
        <v>178</v>
      </c>
    </row>
    <row r="164" spans="37:37" ht="13.5" customHeight="1">
      <c r="AK164" s="98">
        <v>179</v>
      </c>
    </row>
    <row r="165" spans="37:37" ht="13.5" customHeight="1">
      <c r="AK165" s="98">
        <v>180</v>
      </c>
    </row>
    <row r="166" spans="37:37" ht="13.5" customHeight="1">
      <c r="AK166" s="98">
        <v>181</v>
      </c>
    </row>
    <row r="167" spans="37:37" ht="13.5" customHeight="1">
      <c r="AK167" s="98">
        <v>182</v>
      </c>
    </row>
    <row r="168" spans="37:37" ht="13.5" customHeight="1">
      <c r="AK168" s="98">
        <v>183</v>
      </c>
    </row>
    <row r="169" spans="37:37" ht="13.5" customHeight="1">
      <c r="AK169" s="98">
        <v>184</v>
      </c>
    </row>
    <row r="170" spans="37:37" ht="13.5" customHeight="1">
      <c r="AK170" s="98">
        <v>185</v>
      </c>
    </row>
    <row r="171" spans="37:37" ht="13.5" customHeight="1">
      <c r="AK171" s="98">
        <v>186</v>
      </c>
    </row>
    <row r="172" spans="37:37" ht="13.5" customHeight="1">
      <c r="AK172" s="98">
        <v>187</v>
      </c>
    </row>
    <row r="173" spans="37:37" ht="13.5" customHeight="1">
      <c r="AK173" s="98">
        <v>188</v>
      </c>
    </row>
    <row r="174" spans="37:37" ht="13.5" customHeight="1">
      <c r="AK174" s="98">
        <v>189</v>
      </c>
    </row>
    <row r="175" spans="37:37" ht="13.5" customHeight="1">
      <c r="AK175" s="98">
        <v>190</v>
      </c>
    </row>
    <row r="176" spans="37:37" ht="13.5" customHeight="1">
      <c r="AK176" s="98">
        <v>191</v>
      </c>
    </row>
    <row r="177" spans="37:37" ht="13.5" customHeight="1">
      <c r="AK177" s="98">
        <v>192</v>
      </c>
    </row>
    <row r="178" spans="37:37" ht="13.5" customHeight="1">
      <c r="AK178" s="98">
        <v>193</v>
      </c>
    </row>
    <row r="179" spans="37:37" ht="13.5" customHeight="1">
      <c r="AK179" s="98">
        <v>194</v>
      </c>
    </row>
    <row r="180" spans="37:37" ht="13.5" customHeight="1">
      <c r="AK180" s="98">
        <v>195</v>
      </c>
    </row>
    <row r="181" spans="37:37" ht="13.5" customHeight="1">
      <c r="AK181" s="98">
        <v>196</v>
      </c>
    </row>
    <row r="182" spans="37:37" ht="13.5" customHeight="1">
      <c r="AK182" s="98">
        <v>197</v>
      </c>
    </row>
    <row r="183" spans="37:37" ht="13.5" customHeight="1">
      <c r="AK183" s="98">
        <v>198</v>
      </c>
    </row>
    <row r="184" spans="37:37" ht="13.5" customHeight="1">
      <c r="AK184" s="98">
        <v>199</v>
      </c>
    </row>
    <row r="185" spans="37:37" ht="13.5" customHeight="1">
      <c r="AK185" s="98">
        <v>200</v>
      </c>
    </row>
    <row r="186" spans="37:37" ht="13.5" customHeight="1">
      <c r="AK186" s="98">
        <v>201</v>
      </c>
    </row>
    <row r="187" spans="37:37" ht="13.5" customHeight="1">
      <c r="AK187" s="98">
        <v>202</v>
      </c>
    </row>
    <row r="188" spans="37:37" ht="13.5" customHeight="1">
      <c r="AK188" s="98">
        <v>203</v>
      </c>
    </row>
    <row r="189" spans="37:37" ht="13.5" customHeight="1">
      <c r="AK189" s="98">
        <v>204</v>
      </c>
    </row>
    <row r="190" spans="37:37" ht="13.5" customHeight="1">
      <c r="AK190" s="98">
        <v>205</v>
      </c>
    </row>
    <row r="191" spans="37:37" ht="13.5" customHeight="1">
      <c r="AK191" s="98">
        <v>206</v>
      </c>
    </row>
    <row r="192" spans="37:37" ht="13.5" customHeight="1">
      <c r="AK192" s="98">
        <v>207</v>
      </c>
    </row>
    <row r="193" spans="37:37" ht="13.5" customHeight="1">
      <c r="AK193" s="98">
        <v>208</v>
      </c>
    </row>
    <row r="194" spans="37:37" ht="13.5" customHeight="1">
      <c r="AK194" s="98">
        <v>209</v>
      </c>
    </row>
    <row r="195" spans="37:37" ht="13.5" customHeight="1">
      <c r="AK195" s="98">
        <v>210</v>
      </c>
    </row>
    <row r="196" spans="37:37" ht="13.5" customHeight="1">
      <c r="AK196" s="98">
        <v>211</v>
      </c>
    </row>
    <row r="197" spans="37:37" ht="13.5" customHeight="1">
      <c r="AK197" s="98">
        <v>212</v>
      </c>
    </row>
    <row r="198" spans="37:37" ht="13.5" customHeight="1">
      <c r="AK198" s="98">
        <v>213</v>
      </c>
    </row>
    <row r="199" spans="37:37" ht="13.5" customHeight="1">
      <c r="AK199" s="98">
        <v>214</v>
      </c>
    </row>
    <row r="200" spans="37:37" ht="13.5" customHeight="1">
      <c r="AK200" s="98">
        <v>215</v>
      </c>
    </row>
    <row r="201" spans="37:37" ht="13.5" customHeight="1">
      <c r="AK201" s="98">
        <v>216</v>
      </c>
    </row>
    <row r="202" spans="37:37" ht="13.5" customHeight="1">
      <c r="AK202" s="98">
        <v>217</v>
      </c>
    </row>
    <row r="203" spans="37:37" ht="13.5" customHeight="1">
      <c r="AK203" s="98">
        <v>218</v>
      </c>
    </row>
    <row r="204" spans="37:37" ht="13.5" customHeight="1">
      <c r="AK204" s="98">
        <v>219</v>
      </c>
    </row>
    <row r="205" spans="37:37" ht="13.5" customHeight="1">
      <c r="AK205" s="98">
        <v>220</v>
      </c>
    </row>
    <row r="206" spans="37:37" ht="13.5" customHeight="1">
      <c r="AK206" s="98">
        <v>221</v>
      </c>
    </row>
    <row r="207" spans="37:37" ht="13.5" customHeight="1">
      <c r="AK207" s="98">
        <v>222</v>
      </c>
    </row>
    <row r="208" spans="37:37" ht="13.5" customHeight="1">
      <c r="AK208" s="98">
        <v>223</v>
      </c>
    </row>
    <row r="209" spans="37:37" ht="13.5" customHeight="1">
      <c r="AK209" s="98">
        <v>224</v>
      </c>
    </row>
    <row r="210" spans="37:37" ht="13.5" customHeight="1">
      <c r="AK210" s="98">
        <v>225</v>
      </c>
    </row>
    <row r="211" spans="37:37" ht="13.5" customHeight="1">
      <c r="AK211" s="98">
        <v>226</v>
      </c>
    </row>
    <row r="212" spans="37:37" ht="13.5" customHeight="1">
      <c r="AK212" s="98">
        <v>227</v>
      </c>
    </row>
    <row r="213" spans="37:37" ht="13.5" customHeight="1">
      <c r="AK213" s="98">
        <v>228</v>
      </c>
    </row>
    <row r="214" spans="37:37" ht="13.5" customHeight="1">
      <c r="AK214" s="98">
        <v>229</v>
      </c>
    </row>
    <row r="215" spans="37:37" ht="13.5" customHeight="1">
      <c r="AK215" s="98">
        <v>230</v>
      </c>
    </row>
    <row r="216" spans="37:37" ht="13.5" customHeight="1">
      <c r="AK216" s="98">
        <v>231</v>
      </c>
    </row>
    <row r="217" spans="37:37" ht="13.5" customHeight="1">
      <c r="AK217" s="98">
        <v>232</v>
      </c>
    </row>
    <row r="218" spans="37:37" ht="13.5" customHeight="1">
      <c r="AK218" s="98">
        <v>233</v>
      </c>
    </row>
    <row r="219" spans="37:37" ht="13.5" customHeight="1">
      <c r="AK219" s="98">
        <v>234</v>
      </c>
    </row>
    <row r="220" spans="37:37" ht="13.5" customHeight="1">
      <c r="AK220" s="98">
        <v>235</v>
      </c>
    </row>
    <row r="221" spans="37:37" ht="13.5" customHeight="1">
      <c r="AK221" s="98">
        <v>236</v>
      </c>
    </row>
    <row r="222" spans="37:37" ht="13.5" customHeight="1">
      <c r="AK222" s="98">
        <v>237</v>
      </c>
    </row>
    <row r="223" spans="37:37" ht="13.5" customHeight="1">
      <c r="AK223" s="98">
        <v>238</v>
      </c>
    </row>
    <row r="224" spans="37:37" ht="13.5" customHeight="1"/>
    <row r="225" ht="13.5" customHeight="1"/>
    <row r="226" ht="13.5" customHeight="1"/>
    <row r="227" ht="13.5" customHeight="1"/>
    <row r="228" ht="13.5" customHeight="1"/>
    <row r="229" ht="13.5" customHeight="1"/>
    <row r="230" ht="13.5" customHeight="1"/>
    <row r="231" ht="13.5" customHeight="1"/>
    <row r="232" ht="13.5" customHeight="1"/>
    <row r="233" ht="13.5" customHeight="1"/>
    <row r="234" ht="13.5" customHeight="1"/>
    <row r="235" ht="13.5" customHeight="1"/>
    <row r="236" ht="13.5" customHeight="1"/>
    <row r="237" ht="13.5" customHeight="1"/>
    <row r="238" ht="13.5" customHeight="1"/>
    <row r="239" ht="13.5" customHeight="1"/>
    <row r="240" ht="13.5" customHeight="1"/>
    <row r="241" ht="13.5" customHeight="1"/>
    <row r="242" ht="13.5" customHeight="1"/>
    <row r="243" ht="13.5" customHeight="1"/>
    <row r="244" ht="13.5" customHeight="1"/>
    <row r="245" ht="13.5" customHeight="1"/>
    <row r="246" ht="13.5" customHeight="1"/>
    <row r="247" ht="13.5" customHeight="1"/>
    <row r="248" ht="13.5" customHeight="1"/>
    <row r="249" ht="13.5" customHeight="1"/>
    <row r="250" ht="13.5" customHeight="1"/>
    <row r="251" ht="13.5" customHeight="1"/>
    <row r="252" ht="13.5" customHeight="1"/>
    <row r="253" ht="13.5" customHeight="1"/>
    <row r="254" ht="13.5" customHeight="1"/>
    <row r="255" ht="13.5" customHeight="1"/>
    <row r="256" ht="13.5" customHeight="1"/>
    <row r="257" ht="13.5" customHeight="1"/>
    <row r="258" ht="13.5" customHeight="1"/>
    <row r="259" ht="13.5" customHeight="1"/>
    <row r="260" ht="13.5" customHeight="1"/>
    <row r="261" ht="13.5" customHeight="1"/>
    <row r="262" ht="13.5" customHeight="1"/>
    <row r="263" ht="13.5" customHeight="1"/>
    <row r="264" ht="13.5" customHeight="1"/>
    <row r="265" ht="13.5" customHeight="1"/>
    <row r="266" ht="13.5" customHeight="1"/>
    <row r="267" ht="13.5" customHeight="1"/>
    <row r="268" ht="13.5" customHeight="1"/>
    <row r="269" ht="13.5" customHeight="1"/>
    <row r="270" ht="13.5" customHeight="1"/>
    <row r="271" ht="13.5" customHeight="1"/>
    <row r="272" ht="13.5" customHeight="1"/>
    <row r="273" ht="13.5" customHeight="1"/>
    <row r="274" ht="13.5" customHeight="1"/>
    <row r="275" ht="13.5" customHeight="1"/>
    <row r="276" ht="13.5" customHeight="1"/>
    <row r="277" ht="13.5" customHeight="1"/>
    <row r="278" ht="13.5" customHeight="1"/>
    <row r="279" ht="13.5" customHeight="1"/>
    <row r="280" ht="13.5" customHeight="1"/>
    <row r="281" ht="13.5" customHeight="1"/>
    <row r="282" ht="13.5" customHeight="1"/>
    <row r="283" ht="13.5" customHeight="1"/>
    <row r="284" ht="13.5" customHeight="1"/>
    <row r="285" ht="13.5" customHeight="1"/>
    <row r="286" ht="13.5" customHeight="1"/>
    <row r="287" ht="13.5" customHeight="1"/>
    <row r="288" ht="13.5" customHeight="1"/>
    <row r="289" ht="13.5" customHeight="1"/>
    <row r="290" ht="13.5" customHeight="1"/>
    <row r="291" ht="13.5" customHeight="1"/>
    <row r="292" ht="13.5" customHeight="1"/>
    <row r="293" ht="13.5" customHeight="1"/>
    <row r="294" ht="13.5" customHeight="1"/>
    <row r="295" ht="13.5" customHeight="1"/>
    <row r="296" ht="13.5" customHeight="1"/>
    <row r="297" ht="13.5" customHeight="1"/>
    <row r="298" ht="13.5" customHeight="1"/>
    <row r="299" ht="13.5" customHeight="1"/>
    <row r="300" ht="13.5" customHeight="1"/>
    <row r="301" ht="13.5" customHeight="1"/>
    <row r="302" ht="13.5" customHeight="1"/>
    <row r="303" ht="13.5" customHeight="1"/>
    <row r="304" ht="13.5" customHeight="1"/>
    <row r="305" ht="13.5" customHeight="1"/>
    <row r="306" ht="13.5" customHeight="1"/>
    <row r="307" ht="13.5" customHeight="1"/>
    <row r="308" ht="13.5" customHeight="1"/>
    <row r="309" ht="13.5" customHeight="1"/>
    <row r="310" ht="13.5" customHeight="1"/>
    <row r="311" ht="13.5" customHeight="1"/>
    <row r="312" ht="13.5" customHeight="1"/>
    <row r="313" ht="13.5" customHeight="1"/>
    <row r="314" ht="13.5" customHeight="1"/>
    <row r="315" ht="13.5" customHeight="1"/>
  </sheetData>
  <phoneticPr fontId="0" type="noConversion"/>
  <pageMargins left="0.75" right="0.75" top="1" bottom="1" header="0.4921259845" footer="0.4921259845"/>
  <pageSetup paperSize="9" scale="59" orientation="landscape" horizontalDpi="4294967292" verticalDpi="4294967292" r:id="rId1"/>
  <headerFooter alignWithMargins="0">
    <oddFooter>&amp;LLe &amp;D&amp;CProfilés &amp;A du &amp;F&amp;RPage &amp;P sur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9"/>
  <dimension ref="A1:AK243"/>
  <sheetViews>
    <sheetView workbookViewId="0">
      <selection activeCell="A11" sqref="A11:AJ11"/>
    </sheetView>
  </sheetViews>
  <sheetFormatPr defaultColWidth="10.85546875" defaultRowHeight="12"/>
  <cols>
    <col min="1" max="1" width="16.42578125" style="266" customWidth="1"/>
    <col min="2" max="4" width="5.7109375" style="264" customWidth="1"/>
    <col min="5" max="5" width="5" style="264" customWidth="1"/>
    <col min="6" max="7" width="4.7109375" style="264" customWidth="1"/>
    <col min="8" max="8" width="6" style="264" customWidth="1"/>
    <col min="9" max="9" width="5.7109375" style="264" customWidth="1"/>
    <col min="10" max="10" width="5.28515625" style="264" customWidth="1"/>
    <col min="11" max="11" width="5.140625" style="264" customWidth="1"/>
    <col min="12" max="12" width="6.28515625" style="267" customWidth="1"/>
    <col min="13" max="13" width="5.28515625" style="264" customWidth="1"/>
    <col min="14" max="14" width="6" style="264" customWidth="1"/>
    <col min="15" max="15" width="5.7109375" style="264" customWidth="1"/>
    <col min="16" max="16" width="16.42578125" style="266" customWidth="1"/>
    <col min="17" max="17" width="5.7109375" style="262" customWidth="1"/>
    <col min="18" max="18" width="5.28515625" style="264" customWidth="1"/>
    <col min="19" max="20" width="5.7109375" style="264" customWidth="1"/>
    <col min="21" max="21" width="5" style="264" customWidth="1"/>
    <col min="22" max="22" width="5.140625" style="264" customWidth="1"/>
    <col min="23" max="23" width="5.42578125" style="264" customWidth="1"/>
    <col min="24" max="24" width="5.28515625" style="264" customWidth="1"/>
    <col min="25" max="25" width="5.7109375" style="264" customWidth="1"/>
    <col min="26" max="26" width="4.140625" style="264" customWidth="1"/>
    <col min="27" max="27" width="5.42578125" style="264" customWidth="1"/>
    <col min="28" max="28" width="5.7109375" style="264" customWidth="1"/>
    <col min="29" max="29" width="6.140625" style="264" customWidth="1"/>
    <col min="30" max="35" width="3.28515625" style="264" customWidth="1"/>
    <col min="36" max="36" width="2.42578125" style="264" customWidth="1"/>
    <col min="37" max="16384" width="10.85546875" style="264"/>
  </cols>
  <sheetData>
    <row r="1" spans="1:36">
      <c r="A1" s="266" t="s">
        <v>1362</v>
      </c>
    </row>
    <row r="2" spans="1:36" s="228" customFormat="1" ht="18.75" customHeight="1">
      <c r="A2" s="82" t="s">
        <v>1029</v>
      </c>
      <c r="B2" s="83"/>
      <c r="C2" s="83"/>
      <c r="D2" s="83"/>
      <c r="E2" s="82" t="s">
        <v>542</v>
      </c>
      <c r="F2"/>
      <c r="G2" s="83"/>
      <c r="H2"/>
      <c r="I2" s="83"/>
      <c r="J2" s="83"/>
      <c r="K2" s="226" t="s">
        <v>543</v>
      </c>
      <c r="L2" s="227"/>
      <c r="Q2" s="298"/>
    </row>
    <row r="3" spans="1:36" s="228" customFormat="1" ht="18.75" customHeight="1">
      <c r="A3" s="82" t="s">
        <v>544</v>
      </c>
      <c r="B3" s="83"/>
      <c r="C3" s="83"/>
      <c r="D3" s="83"/>
      <c r="E3" s="82" t="s">
        <v>506</v>
      </c>
      <c r="F3"/>
      <c r="G3" s="83"/>
      <c r="H3"/>
      <c r="I3" s="83"/>
      <c r="J3" s="83"/>
      <c r="K3" s="82" t="s">
        <v>1031</v>
      </c>
      <c r="L3" s="227"/>
      <c r="Q3" s="298"/>
    </row>
    <row r="4" spans="1:36" s="228" customFormat="1" ht="15.75">
      <c r="A4" s="82" t="s">
        <v>1238</v>
      </c>
      <c r="B4" s="84"/>
      <c r="C4" s="84"/>
      <c r="D4" s="84"/>
      <c r="E4" s="82" t="s">
        <v>1032</v>
      </c>
      <c r="F4"/>
      <c r="G4"/>
      <c r="H4" s="85"/>
      <c r="I4" s="84"/>
      <c r="J4" s="84"/>
      <c r="K4" s="84"/>
      <c r="L4" s="227"/>
      <c r="Q4" s="298"/>
    </row>
    <row r="5" spans="1:36" s="228" customFormat="1" ht="15.75">
      <c r="A5" s="82"/>
      <c r="B5" s="84"/>
      <c r="C5" s="84"/>
      <c r="D5" s="84"/>
      <c r="E5" s="82"/>
      <c r="F5"/>
      <c r="G5"/>
      <c r="H5" s="85"/>
      <c r="I5" s="84"/>
      <c r="J5" s="84"/>
      <c r="K5" s="84"/>
      <c r="L5" s="227"/>
      <c r="Q5" s="298"/>
    </row>
    <row r="6" spans="1:36" s="228" customFormat="1" ht="15.75">
      <c r="A6" s="82"/>
      <c r="B6" s="84"/>
      <c r="C6" s="84"/>
      <c r="D6" s="84"/>
      <c r="E6" s="82"/>
      <c r="F6"/>
      <c r="G6"/>
      <c r="H6" s="85"/>
      <c r="I6" s="84"/>
      <c r="J6" s="84"/>
      <c r="K6" s="84"/>
      <c r="L6" s="227"/>
      <c r="Q6" s="298"/>
    </row>
    <row r="7" spans="1:36" s="228" customFormat="1" ht="15.75">
      <c r="A7" s="82"/>
      <c r="B7" s="84"/>
      <c r="C7" s="84"/>
      <c r="D7" s="84"/>
      <c r="E7" s="82"/>
      <c r="F7"/>
      <c r="G7"/>
      <c r="H7" s="85"/>
      <c r="I7" s="84"/>
      <c r="J7" s="84"/>
      <c r="K7" s="84"/>
      <c r="L7" s="227"/>
      <c r="Q7" s="298"/>
    </row>
    <row r="8" spans="1:36" s="228" customFormat="1" ht="15.75">
      <c r="A8" s="82"/>
      <c r="B8" s="84"/>
      <c r="C8" s="84"/>
      <c r="D8" s="84"/>
      <c r="E8" s="82"/>
      <c r="F8"/>
      <c r="G8"/>
      <c r="H8" s="85"/>
      <c r="I8" s="84"/>
      <c r="J8" s="84"/>
      <c r="K8" s="84"/>
      <c r="L8" s="227"/>
      <c r="Q8" s="298"/>
    </row>
    <row r="9" spans="1:36" s="228" customFormat="1" ht="15.75">
      <c r="A9" s="82"/>
      <c r="B9" s="84"/>
      <c r="C9" s="84"/>
      <c r="D9" s="84"/>
      <c r="E9" s="82"/>
      <c r="F9"/>
      <c r="G9"/>
      <c r="H9" s="85"/>
      <c r="I9" s="84"/>
      <c r="J9" s="84"/>
      <c r="K9" s="84"/>
      <c r="L9" s="227"/>
      <c r="Q9" s="298"/>
    </row>
    <row r="10" spans="1:36" s="228" customFormat="1" ht="15.75">
      <c r="A10" s="82"/>
      <c r="B10" s="84"/>
      <c r="C10" s="84"/>
      <c r="D10" s="84"/>
      <c r="E10" s="82"/>
      <c r="F10"/>
      <c r="G10"/>
      <c r="H10" s="85"/>
      <c r="I10" s="84"/>
      <c r="J10" s="84"/>
      <c r="K10" s="84"/>
      <c r="L10" s="227"/>
      <c r="Q10" s="298"/>
    </row>
    <row r="11" spans="1:36" s="228" customFormat="1"/>
    <row r="12" spans="1:36" s="228" customFormat="1" ht="15.75">
      <c r="A12" s="82"/>
      <c r="B12" s="84"/>
      <c r="C12" s="84"/>
      <c r="D12" s="84"/>
      <c r="E12" s="82"/>
      <c r="F12"/>
      <c r="G12"/>
      <c r="H12" s="85"/>
      <c r="I12" s="84"/>
      <c r="J12" s="84"/>
      <c r="K12" s="84"/>
      <c r="L12" s="227"/>
      <c r="Q12" s="298"/>
    </row>
    <row r="13" spans="1:36" s="228" customFormat="1">
      <c r="L13" s="227"/>
      <c r="Q13" s="298"/>
    </row>
    <row r="14" spans="1:36" s="228" customFormat="1" ht="12.75" thickBot="1">
      <c r="L14" s="227"/>
      <c r="Q14" s="298"/>
    </row>
    <row r="15" spans="1:36" s="228" customFormat="1" ht="12.75" thickTop="1">
      <c r="A15" s="177"/>
      <c r="B15" s="178"/>
      <c r="C15" s="179"/>
      <c r="D15" s="179"/>
      <c r="E15" s="179"/>
      <c r="F15" s="179"/>
      <c r="G15" s="178"/>
      <c r="H15" s="178"/>
      <c r="I15" s="179"/>
      <c r="J15" s="179"/>
      <c r="K15" s="179"/>
      <c r="L15" s="180"/>
      <c r="M15" s="178"/>
      <c r="N15" s="179"/>
      <c r="O15" s="179"/>
      <c r="P15" s="177"/>
      <c r="Q15" s="178"/>
      <c r="R15" s="179"/>
      <c r="S15" s="179"/>
      <c r="T15" s="179"/>
      <c r="U15" s="179"/>
      <c r="V15" s="178"/>
      <c r="W15" s="179"/>
      <c r="X15" s="179"/>
      <c r="Y15" s="179"/>
      <c r="Z15" s="178"/>
      <c r="AA15" s="179"/>
      <c r="AB15" s="179"/>
      <c r="AC15" s="233"/>
      <c r="AD15" s="234"/>
      <c r="AE15" s="235"/>
      <c r="AF15" s="235" t="s">
        <v>1125</v>
      </c>
      <c r="AG15" s="235"/>
      <c r="AH15" s="235"/>
      <c r="AI15" s="236"/>
      <c r="AJ15" s="98" t="s">
        <v>1126</v>
      </c>
    </row>
    <row r="16" spans="1:36" s="228" customFormat="1">
      <c r="A16" s="104" t="s">
        <v>1127</v>
      </c>
      <c r="B16" s="102"/>
      <c r="C16" s="34"/>
      <c r="D16" s="34"/>
      <c r="E16" s="34"/>
      <c r="F16" s="34"/>
      <c r="G16" s="102"/>
      <c r="H16" s="102"/>
      <c r="I16" s="34"/>
      <c r="J16" s="34"/>
      <c r="K16" s="34"/>
      <c r="L16" s="181"/>
      <c r="M16" s="102"/>
      <c r="N16" s="34"/>
      <c r="O16" s="34"/>
      <c r="P16" s="104" t="s">
        <v>1127</v>
      </c>
      <c r="Q16" s="102"/>
      <c r="R16" s="34"/>
      <c r="S16" s="34"/>
      <c r="T16" s="34"/>
      <c r="U16" s="34"/>
      <c r="V16" s="102"/>
      <c r="W16" s="34"/>
      <c r="X16" s="34"/>
      <c r="Y16" s="34"/>
      <c r="Z16" s="102"/>
      <c r="AA16" s="34"/>
      <c r="AB16" s="34"/>
      <c r="AC16" s="238"/>
      <c r="AD16" s="239"/>
      <c r="AE16" s="240"/>
      <c r="AF16" s="241"/>
      <c r="AG16" s="240"/>
      <c r="AH16" s="240"/>
      <c r="AI16" s="242"/>
      <c r="AJ16" s="98" t="s">
        <v>1128</v>
      </c>
    </row>
    <row r="17" spans="1:37" s="228" customFormat="1" ht="19.5">
      <c r="A17" s="104"/>
      <c r="B17" s="102" t="s">
        <v>1129</v>
      </c>
      <c r="C17" s="34" t="s">
        <v>1130</v>
      </c>
      <c r="D17" s="34" t="s">
        <v>1131</v>
      </c>
      <c r="E17" s="34" t="s">
        <v>1132</v>
      </c>
      <c r="F17" s="34" t="s">
        <v>1133</v>
      </c>
      <c r="G17" s="102" t="s">
        <v>1134</v>
      </c>
      <c r="H17" s="102" t="s">
        <v>1135</v>
      </c>
      <c r="I17" s="34" t="s">
        <v>1136</v>
      </c>
      <c r="J17" s="34" t="s">
        <v>1137</v>
      </c>
      <c r="K17" s="34" t="s">
        <v>1138</v>
      </c>
      <c r="L17" s="182" t="s">
        <v>1139</v>
      </c>
      <c r="M17" s="102" t="s">
        <v>1140</v>
      </c>
      <c r="N17" s="34" t="s">
        <v>1141</v>
      </c>
      <c r="O17" s="34" t="s">
        <v>1142</v>
      </c>
      <c r="P17" s="104"/>
      <c r="Q17" s="102" t="s">
        <v>1129</v>
      </c>
      <c r="R17" s="34" t="s">
        <v>1143</v>
      </c>
      <c r="S17" s="34" t="s">
        <v>1144</v>
      </c>
      <c r="T17" s="34" t="s">
        <v>1145</v>
      </c>
      <c r="U17" s="34" t="s">
        <v>1146</v>
      </c>
      <c r="V17" s="102" t="s">
        <v>1147</v>
      </c>
      <c r="W17" s="34" t="s">
        <v>1148</v>
      </c>
      <c r="X17" s="34" t="s">
        <v>1149</v>
      </c>
      <c r="Y17" s="34" t="s">
        <v>1150</v>
      </c>
      <c r="Z17" s="102" t="s">
        <v>1151</v>
      </c>
      <c r="AA17" s="34" t="s">
        <v>1152</v>
      </c>
      <c r="AB17" s="34" t="s">
        <v>516</v>
      </c>
      <c r="AC17" s="238" t="s">
        <v>517</v>
      </c>
      <c r="AD17" s="243"/>
      <c r="AE17" s="98" t="s">
        <v>1155</v>
      </c>
      <c r="AF17" s="97"/>
      <c r="AG17" s="98"/>
      <c r="AH17" s="98" t="s">
        <v>1155</v>
      </c>
      <c r="AI17" s="244"/>
      <c r="AJ17" s="98" t="s">
        <v>1156</v>
      </c>
    </row>
    <row r="18" spans="1:37" s="228" customFormat="1" ht="18">
      <c r="A18" s="104"/>
      <c r="B18" s="102" t="s">
        <v>1157</v>
      </c>
      <c r="C18" s="34" t="s">
        <v>1158</v>
      </c>
      <c r="D18" s="34" t="s">
        <v>1159</v>
      </c>
      <c r="E18" s="34" t="s">
        <v>1159</v>
      </c>
      <c r="F18" s="34" t="s">
        <v>1159</v>
      </c>
      <c r="G18" s="102" t="s">
        <v>1159</v>
      </c>
      <c r="H18" s="102" t="s">
        <v>1160</v>
      </c>
      <c r="I18" s="34" t="s">
        <v>1159</v>
      </c>
      <c r="J18" s="34" t="s">
        <v>1159</v>
      </c>
      <c r="K18" s="34"/>
      <c r="L18" s="181" t="s">
        <v>1159</v>
      </c>
      <c r="M18" s="102" t="s">
        <v>1159</v>
      </c>
      <c r="N18" s="34" t="s">
        <v>1161</v>
      </c>
      <c r="O18" s="34" t="s">
        <v>1162</v>
      </c>
      <c r="P18" s="104"/>
      <c r="Q18" s="102" t="s">
        <v>1157</v>
      </c>
      <c r="R18" s="34" t="s">
        <v>1163</v>
      </c>
      <c r="S18" s="34" t="s">
        <v>1164</v>
      </c>
      <c r="T18" s="34" t="s">
        <v>1164</v>
      </c>
      <c r="U18" s="34" t="s">
        <v>1165</v>
      </c>
      <c r="V18" s="102" t="s">
        <v>1166</v>
      </c>
      <c r="W18" s="34" t="s">
        <v>1167</v>
      </c>
      <c r="X18" s="34" t="s">
        <v>1168</v>
      </c>
      <c r="Y18" s="34" t="s">
        <v>1168</v>
      </c>
      <c r="Z18" s="102" t="s">
        <v>1165</v>
      </c>
      <c r="AA18" s="34" t="s">
        <v>1159</v>
      </c>
      <c r="AB18" s="34" t="s">
        <v>1167</v>
      </c>
      <c r="AC18" s="238" t="s">
        <v>518</v>
      </c>
      <c r="AD18" s="245"/>
      <c r="AE18" s="246" t="s">
        <v>1171</v>
      </c>
      <c r="AF18" s="247"/>
      <c r="AG18" s="246"/>
      <c r="AH18" s="246" t="s">
        <v>1172</v>
      </c>
      <c r="AI18" s="248"/>
      <c r="AJ18" s="98" t="s">
        <v>1173</v>
      </c>
    </row>
    <row r="19" spans="1:37" s="228" customFormat="1" ht="12.75" thickBot="1">
      <c r="A19" s="183"/>
      <c r="B19" s="55">
        <f>COUNT(B20:B259)</f>
        <v>17</v>
      </c>
      <c r="C19" s="185"/>
      <c r="D19" s="185"/>
      <c r="E19" s="185"/>
      <c r="F19" s="185"/>
      <c r="G19" s="184"/>
      <c r="H19" s="184"/>
      <c r="I19" s="185"/>
      <c r="J19" s="185"/>
      <c r="K19" s="185"/>
      <c r="L19" s="186"/>
      <c r="M19" s="184"/>
      <c r="N19" s="185"/>
      <c r="O19" s="185"/>
      <c r="P19" s="183"/>
      <c r="Q19" s="184"/>
      <c r="R19" s="185"/>
      <c r="S19" s="185"/>
      <c r="T19" s="185"/>
      <c r="U19" s="185"/>
      <c r="V19" s="184"/>
      <c r="W19" s="185"/>
      <c r="X19" s="185"/>
      <c r="Y19" s="185"/>
      <c r="Z19" s="184"/>
      <c r="AA19" s="185"/>
      <c r="AB19" s="185"/>
      <c r="AC19" s="251"/>
      <c r="AD19" s="252">
        <v>235</v>
      </c>
      <c r="AE19" s="252">
        <v>355</v>
      </c>
      <c r="AF19" s="252">
        <v>460</v>
      </c>
      <c r="AG19" s="252">
        <v>235</v>
      </c>
      <c r="AH19" s="252">
        <v>355</v>
      </c>
      <c r="AI19" s="253">
        <v>460</v>
      </c>
      <c r="AJ19" s="98" t="s">
        <v>1135</v>
      </c>
    </row>
    <row r="20" spans="1:37" s="249" customFormat="1" ht="13.5" customHeight="1" thickTop="1">
      <c r="A20" s="54" t="s">
        <v>301</v>
      </c>
      <c r="B20" s="72">
        <v>44.9</v>
      </c>
      <c r="C20" s="41">
        <v>200.2</v>
      </c>
      <c r="D20" s="41">
        <v>205.9</v>
      </c>
      <c r="E20" s="41">
        <v>9.5</v>
      </c>
      <c r="F20" s="41">
        <v>9.5</v>
      </c>
      <c r="G20" s="64">
        <v>10.199999999999999</v>
      </c>
      <c r="H20" s="62">
        <v>57.23</v>
      </c>
      <c r="I20" s="57">
        <v>181.2</v>
      </c>
      <c r="J20" s="57">
        <v>160.80000000000001</v>
      </c>
      <c r="K20" s="41" t="s">
        <v>1227</v>
      </c>
      <c r="L20" s="56">
        <v>90</v>
      </c>
      <c r="M20" s="59">
        <v>106</v>
      </c>
      <c r="N20" s="61">
        <v>1.19</v>
      </c>
      <c r="O20" s="61">
        <v>26.43</v>
      </c>
      <c r="P20" s="54" t="s">
        <v>301</v>
      </c>
      <c r="Q20" s="72">
        <v>44.9</v>
      </c>
      <c r="R20" s="56">
        <v>4100</v>
      </c>
      <c r="S20" s="254">
        <v>409.6</v>
      </c>
      <c r="T20" s="57">
        <v>458.9</v>
      </c>
      <c r="U20" s="61">
        <v>8.4600000000000009</v>
      </c>
      <c r="V20" s="62">
        <v>20.95</v>
      </c>
      <c r="W20" s="56">
        <v>1384</v>
      </c>
      <c r="X20" s="57">
        <v>134.4</v>
      </c>
      <c r="Y20" s="57">
        <v>206.1</v>
      </c>
      <c r="Z20" s="62">
        <v>4.92</v>
      </c>
      <c r="AA20" s="61">
        <v>40.450000000000003</v>
      </c>
      <c r="AB20" s="41">
        <v>20.8</v>
      </c>
      <c r="AC20" s="71">
        <v>125.7</v>
      </c>
      <c r="AD20" s="41">
        <v>2</v>
      </c>
      <c r="AE20" s="41">
        <v>3</v>
      </c>
      <c r="AF20" s="64" t="s">
        <v>1176</v>
      </c>
      <c r="AG20" s="41">
        <v>2</v>
      </c>
      <c r="AH20" s="41">
        <v>3</v>
      </c>
      <c r="AI20" s="63" t="s">
        <v>1176</v>
      </c>
      <c r="AJ20" s="41"/>
    </row>
    <row r="21" spans="1:37" s="249" customFormat="1" ht="13.5" customHeight="1">
      <c r="A21" s="54" t="s">
        <v>302</v>
      </c>
      <c r="B21" s="72">
        <v>53.9</v>
      </c>
      <c r="C21" s="41">
        <v>204</v>
      </c>
      <c r="D21" s="41">
        <v>207.7</v>
      </c>
      <c r="E21" s="41">
        <v>11.3</v>
      </c>
      <c r="F21" s="41">
        <v>11.4</v>
      </c>
      <c r="G21" s="64">
        <v>10.199999999999999</v>
      </c>
      <c r="H21" s="62">
        <v>68.72</v>
      </c>
      <c r="I21" s="57">
        <v>181.2</v>
      </c>
      <c r="J21" s="57">
        <v>160.80000000000001</v>
      </c>
      <c r="K21" s="41" t="s">
        <v>1227</v>
      </c>
      <c r="L21" s="56">
        <v>94</v>
      </c>
      <c r="M21" s="59">
        <v>108</v>
      </c>
      <c r="N21" s="61">
        <v>1.2</v>
      </c>
      <c r="O21" s="61">
        <v>22.22</v>
      </c>
      <c r="P21" s="54" t="s">
        <v>302</v>
      </c>
      <c r="Q21" s="72">
        <v>53.9</v>
      </c>
      <c r="R21" s="56">
        <v>5027</v>
      </c>
      <c r="S21" s="254">
        <v>492.8</v>
      </c>
      <c r="T21" s="57">
        <v>556.70000000000005</v>
      </c>
      <c r="U21" s="61">
        <v>8.5500000000000007</v>
      </c>
      <c r="V21" s="62">
        <v>24.98</v>
      </c>
      <c r="W21" s="56">
        <v>1705</v>
      </c>
      <c r="X21" s="57">
        <v>164.2</v>
      </c>
      <c r="Y21" s="57">
        <v>252.4</v>
      </c>
      <c r="Z21" s="62">
        <v>4.9800000000000004</v>
      </c>
      <c r="AA21" s="61">
        <v>46.05</v>
      </c>
      <c r="AB21" s="41">
        <v>34.97</v>
      </c>
      <c r="AC21" s="71">
        <v>157.9</v>
      </c>
      <c r="AD21" s="41">
        <v>1</v>
      </c>
      <c r="AE21" s="41">
        <v>3</v>
      </c>
      <c r="AF21" s="64" t="s">
        <v>1176</v>
      </c>
      <c r="AG21" s="41">
        <v>1</v>
      </c>
      <c r="AH21" s="41">
        <v>3</v>
      </c>
      <c r="AI21" s="63" t="s">
        <v>1176</v>
      </c>
      <c r="AJ21" s="41"/>
    </row>
    <row r="22" spans="1:37" s="249" customFormat="1" ht="13.5" customHeight="1">
      <c r="A22" s="54" t="s">
        <v>303</v>
      </c>
      <c r="B22" s="72">
        <v>63</v>
      </c>
      <c r="C22" s="41">
        <v>247.1</v>
      </c>
      <c r="D22" s="41">
        <v>256.60000000000002</v>
      </c>
      <c r="E22" s="41">
        <v>10.6</v>
      </c>
      <c r="F22" s="41">
        <v>10.7</v>
      </c>
      <c r="G22" s="64">
        <v>12.7</v>
      </c>
      <c r="H22" s="62">
        <v>80.22</v>
      </c>
      <c r="I22" s="57">
        <v>225.7</v>
      </c>
      <c r="J22" s="57">
        <v>200.3</v>
      </c>
      <c r="K22" s="41" t="s">
        <v>1227</v>
      </c>
      <c r="L22" s="56">
        <v>102</v>
      </c>
      <c r="M22" s="59">
        <v>154</v>
      </c>
      <c r="N22" s="61">
        <v>1.48</v>
      </c>
      <c r="O22" s="61">
        <v>23.46</v>
      </c>
      <c r="P22" s="54" t="s">
        <v>303</v>
      </c>
      <c r="Q22" s="72">
        <v>63</v>
      </c>
      <c r="R22" s="56">
        <v>8860</v>
      </c>
      <c r="S22" s="254">
        <v>717.2</v>
      </c>
      <c r="T22" s="57">
        <v>799.3</v>
      </c>
      <c r="U22" s="61">
        <v>10.51</v>
      </c>
      <c r="V22" s="62">
        <v>29.16</v>
      </c>
      <c r="W22" s="56">
        <v>3016</v>
      </c>
      <c r="X22" s="57">
        <v>235.1</v>
      </c>
      <c r="Y22" s="57">
        <v>359.7</v>
      </c>
      <c r="Z22" s="62">
        <v>6.13</v>
      </c>
      <c r="AA22" s="61">
        <v>46.88</v>
      </c>
      <c r="AB22" s="41">
        <v>37.200000000000003</v>
      </c>
      <c r="AC22" s="71">
        <v>421</v>
      </c>
      <c r="AD22" s="41">
        <v>3</v>
      </c>
      <c r="AE22" s="41">
        <v>3</v>
      </c>
      <c r="AF22" s="64" t="s">
        <v>1176</v>
      </c>
      <c r="AG22" s="41">
        <v>3</v>
      </c>
      <c r="AH22" s="41">
        <v>3</v>
      </c>
      <c r="AI22" s="63" t="s">
        <v>1176</v>
      </c>
      <c r="AJ22" s="41"/>
    </row>
    <row r="23" spans="1:37" s="249" customFormat="1" ht="13.5" customHeight="1">
      <c r="A23" s="54" t="s">
        <v>304</v>
      </c>
      <c r="B23" s="72">
        <v>71</v>
      </c>
      <c r="C23" s="41">
        <v>249.7</v>
      </c>
      <c r="D23" s="41">
        <v>258</v>
      </c>
      <c r="E23" s="41">
        <v>12</v>
      </c>
      <c r="F23" s="41">
        <v>12</v>
      </c>
      <c r="G23" s="64">
        <v>12.7</v>
      </c>
      <c r="H23" s="62">
        <v>90.39</v>
      </c>
      <c r="I23" s="57">
        <v>225.7</v>
      </c>
      <c r="J23" s="57">
        <v>200.3</v>
      </c>
      <c r="K23" s="41" t="s">
        <v>1227</v>
      </c>
      <c r="L23" s="56">
        <v>104</v>
      </c>
      <c r="M23" s="59">
        <v>156</v>
      </c>
      <c r="N23" s="61">
        <v>1.49</v>
      </c>
      <c r="O23" s="61">
        <v>20.94</v>
      </c>
      <c r="P23" s="54" t="s">
        <v>304</v>
      </c>
      <c r="Q23" s="72">
        <v>71</v>
      </c>
      <c r="R23" s="56">
        <v>10070</v>
      </c>
      <c r="S23" s="254">
        <v>806.7</v>
      </c>
      <c r="T23" s="57">
        <v>904</v>
      </c>
      <c r="U23" s="61">
        <v>10.56</v>
      </c>
      <c r="V23" s="62">
        <v>32.96</v>
      </c>
      <c r="W23" s="56">
        <v>3439</v>
      </c>
      <c r="X23" s="57">
        <v>266.60000000000002</v>
      </c>
      <c r="Y23" s="57">
        <v>408.7</v>
      </c>
      <c r="Z23" s="62">
        <v>6.17</v>
      </c>
      <c r="AA23" s="61">
        <v>50.88</v>
      </c>
      <c r="AB23" s="41">
        <v>52.27</v>
      </c>
      <c r="AC23" s="71">
        <v>485.2</v>
      </c>
      <c r="AD23" s="41">
        <v>2</v>
      </c>
      <c r="AE23" s="41">
        <v>3</v>
      </c>
      <c r="AF23" s="64" t="s">
        <v>1176</v>
      </c>
      <c r="AG23" s="41">
        <v>2</v>
      </c>
      <c r="AH23" s="41">
        <v>3</v>
      </c>
      <c r="AI23" s="63" t="s">
        <v>1176</v>
      </c>
      <c r="AJ23" s="41"/>
      <c r="AK23" s="209">
        <v>16</v>
      </c>
    </row>
    <row r="24" spans="1:37" s="299" customFormat="1" ht="13.5" customHeight="1">
      <c r="A24" s="54" t="s">
        <v>305</v>
      </c>
      <c r="B24" s="72">
        <v>85.1</v>
      </c>
      <c r="C24" s="41">
        <v>254.3</v>
      </c>
      <c r="D24" s="41">
        <v>260.39999999999998</v>
      </c>
      <c r="E24" s="41">
        <v>14.4</v>
      </c>
      <c r="F24" s="41">
        <v>14.3</v>
      </c>
      <c r="G24" s="64">
        <v>12.7</v>
      </c>
      <c r="H24" s="72">
        <v>108.4</v>
      </c>
      <c r="I24" s="57">
        <v>225.7</v>
      </c>
      <c r="J24" s="57">
        <v>200.3</v>
      </c>
      <c r="K24" s="41" t="s">
        <v>1227</v>
      </c>
      <c r="L24" s="56">
        <v>106</v>
      </c>
      <c r="M24" s="59">
        <v>158</v>
      </c>
      <c r="N24" s="61">
        <v>1.5</v>
      </c>
      <c r="O24" s="61">
        <v>17.63</v>
      </c>
      <c r="P24" s="54" t="s">
        <v>305</v>
      </c>
      <c r="Q24" s="72">
        <v>85.1</v>
      </c>
      <c r="R24" s="56">
        <v>12280</v>
      </c>
      <c r="S24" s="57">
        <v>966.1</v>
      </c>
      <c r="T24" s="56">
        <v>1092</v>
      </c>
      <c r="U24" s="61">
        <v>10.65</v>
      </c>
      <c r="V24" s="62">
        <v>39.58</v>
      </c>
      <c r="W24" s="56">
        <v>4215</v>
      </c>
      <c r="X24" s="57">
        <v>323.8</v>
      </c>
      <c r="Y24" s="57">
        <v>497.9</v>
      </c>
      <c r="Z24" s="62">
        <v>6.24</v>
      </c>
      <c r="AA24" s="61">
        <v>57.88</v>
      </c>
      <c r="AB24" s="41">
        <v>87.82</v>
      </c>
      <c r="AC24" s="71">
        <v>606</v>
      </c>
      <c r="AD24" s="41">
        <v>1</v>
      </c>
      <c r="AE24" s="41">
        <v>3</v>
      </c>
      <c r="AF24" s="64">
        <v>3</v>
      </c>
      <c r="AG24" s="41">
        <v>1</v>
      </c>
      <c r="AH24" s="41">
        <v>3</v>
      </c>
      <c r="AI24" s="63">
        <v>3</v>
      </c>
      <c r="AJ24" s="41" t="s">
        <v>1221</v>
      </c>
      <c r="AK24" s="98">
        <v>17</v>
      </c>
    </row>
    <row r="25" spans="1:37" s="67" customFormat="1" ht="13.5" customHeight="1">
      <c r="A25" s="54" t="s">
        <v>306</v>
      </c>
      <c r="B25" s="72">
        <v>78.900000000000006</v>
      </c>
      <c r="C25" s="41">
        <v>299.3</v>
      </c>
      <c r="D25" s="41">
        <v>306.39999999999998</v>
      </c>
      <c r="E25" s="41">
        <v>11</v>
      </c>
      <c r="F25" s="41">
        <v>11.1</v>
      </c>
      <c r="G25" s="64">
        <v>15.2</v>
      </c>
      <c r="H25" s="72">
        <v>100.5</v>
      </c>
      <c r="I25" s="57">
        <v>277.10000000000002</v>
      </c>
      <c r="J25" s="57">
        <v>246.7</v>
      </c>
      <c r="K25" s="41" t="s">
        <v>1227</v>
      </c>
      <c r="L25" s="56">
        <v>102</v>
      </c>
      <c r="M25" s="59">
        <v>204</v>
      </c>
      <c r="N25" s="61">
        <v>1.78</v>
      </c>
      <c r="O25" s="61">
        <v>22.52</v>
      </c>
      <c r="P25" s="54" t="s">
        <v>306</v>
      </c>
      <c r="Q25" s="72">
        <v>78.900000000000006</v>
      </c>
      <c r="R25" s="56">
        <v>16440</v>
      </c>
      <c r="S25" s="56">
        <v>1099</v>
      </c>
      <c r="T25" s="56">
        <v>1218</v>
      </c>
      <c r="U25" s="61">
        <v>12.79</v>
      </c>
      <c r="V25" s="62">
        <v>37.06</v>
      </c>
      <c r="W25" s="56">
        <v>5326</v>
      </c>
      <c r="X25" s="57">
        <v>347.7</v>
      </c>
      <c r="Y25" s="57">
        <v>531.20000000000005</v>
      </c>
      <c r="Z25" s="62">
        <v>7.28</v>
      </c>
      <c r="AA25" s="61">
        <v>51.01</v>
      </c>
      <c r="AB25" s="41">
        <v>51.37</v>
      </c>
      <c r="AC25" s="73">
        <v>1105</v>
      </c>
      <c r="AD25" s="41">
        <v>3</v>
      </c>
      <c r="AE25" s="41">
        <v>4</v>
      </c>
      <c r="AF25" s="64" t="s">
        <v>1176</v>
      </c>
      <c r="AG25" s="41">
        <v>3</v>
      </c>
      <c r="AH25" s="41">
        <v>4</v>
      </c>
      <c r="AI25" s="63" t="s">
        <v>1176</v>
      </c>
      <c r="AJ25" s="41"/>
      <c r="AK25" s="98">
        <v>19</v>
      </c>
    </row>
    <row r="26" spans="1:37" s="67" customFormat="1" ht="13.5" customHeight="1">
      <c r="A26" s="54" t="s">
        <v>307</v>
      </c>
      <c r="B26" s="72">
        <v>88</v>
      </c>
      <c r="C26" s="41">
        <v>301.7</v>
      </c>
      <c r="D26" s="41">
        <v>307.8</v>
      </c>
      <c r="E26" s="41">
        <v>12.4</v>
      </c>
      <c r="F26" s="41">
        <v>12.3</v>
      </c>
      <c r="G26" s="64">
        <v>15.2</v>
      </c>
      <c r="H26" s="72">
        <v>112.1</v>
      </c>
      <c r="I26" s="57">
        <v>277.10000000000002</v>
      </c>
      <c r="J26" s="57">
        <v>246.7</v>
      </c>
      <c r="K26" s="41" t="s">
        <v>1227</v>
      </c>
      <c r="L26" s="56">
        <v>104</v>
      </c>
      <c r="M26" s="59">
        <v>206</v>
      </c>
      <c r="N26" s="61">
        <v>1.78</v>
      </c>
      <c r="O26" s="61">
        <v>20.28</v>
      </c>
      <c r="P26" s="54" t="s">
        <v>307</v>
      </c>
      <c r="Q26" s="72">
        <v>88</v>
      </c>
      <c r="R26" s="56">
        <v>18420</v>
      </c>
      <c r="S26" s="56">
        <v>1221</v>
      </c>
      <c r="T26" s="56">
        <v>1360</v>
      </c>
      <c r="U26" s="61">
        <v>12.82</v>
      </c>
      <c r="V26" s="62">
        <v>41.61</v>
      </c>
      <c r="W26" s="56">
        <v>5984</v>
      </c>
      <c r="X26" s="57">
        <v>388.9</v>
      </c>
      <c r="Y26" s="57">
        <v>595.20000000000005</v>
      </c>
      <c r="Z26" s="62">
        <v>7.31</v>
      </c>
      <c r="AA26" s="61">
        <v>54.81</v>
      </c>
      <c r="AB26" s="41">
        <v>70.05</v>
      </c>
      <c r="AC26" s="73">
        <v>1252</v>
      </c>
      <c r="AD26" s="41">
        <v>3</v>
      </c>
      <c r="AE26" s="41">
        <v>4</v>
      </c>
      <c r="AF26" s="64" t="s">
        <v>1176</v>
      </c>
      <c r="AG26" s="41">
        <v>3</v>
      </c>
      <c r="AH26" s="41">
        <v>4</v>
      </c>
      <c r="AI26" s="63" t="s">
        <v>1176</v>
      </c>
      <c r="AJ26" s="41"/>
      <c r="AK26" s="98">
        <v>20</v>
      </c>
    </row>
    <row r="27" spans="1:37" s="67" customFormat="1" ht="13.5" customHeight="1">
      <c r="A27" s="54" t="s">
        <v>308</v>
      </c>
      <c r="B27" s="72">
        <v>94.9</v>
      </c>
      <c r="C27" s="41">
        <v>303.7</v>
      </c>
      <c r="D27" s="41">
        <v>308.7</v>
      </c>
      <c r="E27" s="41">
        <v>13.3</v>
      </c>
      <c r="F27" s="41">
        <v>13.3</v>
      </c>
      <c r="G27" s="64">
        <v>15.2</v>
      </c>
      <c r="H27" s="72">
        <v>120.9</v>
      </c>
      <c r="I27" s="57">
        <v>277.10000000000002</v>
      </c>
      <c r="J27" s="57">
        <v>246.7</v>
      </c>
      <c r="K27" s="41" t="s">
        <v>1227</v>
      </c>
      <c r="L27" s="56">
        <v>106</v>
      </c>
      <c r="M27" s="59">
        <v>206</v>
      </c>
      <c r="N27" s="61">
        <v>1.79</v>
      </c>
      <c r="O27" s="61">
        <v>18.850000000000001</v>
      </c>
      <c r="P27" s="54" t="s">
        <v>308</v>
      </c>
      <c r="Q27" s="72">
        <v>94.9</v>
      </c>
      <c r="R27" s="56">
        <v>20040</v>
      </c>
      <c r="S27" s="56">
        <v>1320</v>
      </c>
      <c r="T27" s="56">
        <v>1474</v>
      </c>
      <c r="U27" s="61">
        <v>12.87</v>
      </c>
      <c r="V27" s="62">
        <v>44.65</v>
      </c>
      <c r="W27" s="56">
        <v>6529</v>
      </c>
      <c r="X27" s="57">
        <v>423</v>
      </c>
      <c r="Y27" s="57">
        <v>648</v>
      </c>
      <c r="Z27" s="62">
        <v>7.35</v>
      </c>
      <c r="AA27" s="61">
        <v>57.71</v>
      </c>
      <c r="AB27" s="41">
        <v>86.69</v>
      </c>
      <c r="AC27" s="73">
        <v>1375</v>
      </c>
      <c r="AD27" s="41">
        <v>3</v>
      </c>
      <c r="AE27" s="41">
        <v>3</v>
      </c>
      <c r="AF27" s="64" t="s">
        <v>1176</v>
      </c>
      <c r="AG27" s="41">
        <v>3</v>
      </c>
      <c r="AH27" s="41">
        <v>3</v>
      </c>
      <c r="AI27" s="63" t="s">
        <v>1176</v>
      </c>
      <c r="AJ27" s="41"/>
      <c r="AK27" s="98">
        <v>21</v>
      </c>
    </row>
    <row r="28" spans="1:37" s="67" customFormat="1" ht="13.5" customHeight="1">
      <c r="A28" s="54" t="s">
        <v>309</v>
      </c>
      <c r="B28" s="59">
        <v>110</v>
      </c>
      <c r="C28" s="41">
        <v>307.89999999999998</v>
      </c>
      <c r="D28" s="41">
        <v>310.7</v>
      </c>
      <c r="E28" s="41">
        <v>15.3</v>
      </c>
      <c r="F28" s="41">
        <v>15.4</v>
      </c>
      <c r="G28" s="64">
        <v>15.2</v>
      </c>
      <c r="H28" s="72">
        <v>140.1</v>
      </c>
      <c r="I28" s="57">
        <v>277.10000000000002</v>
      </c>
      <c r="J28" s="57">
        <v>246.7</v>
      </c>
      <c r="K28" s="41" t="s">
        <v>1227</v>
      </c>
      <c r="L28" s="56">
        <v>108</v>
      </c>
      <c r="M28" s="59">
        <v>208</v>
      </c>
      <c r="N28" s="61">
        <v>1.8</v>
      </c>
      <c r="O28" s="61">
        <v>16.39</v>
      </c>
      <c r="P28" s="54" t="s">
        <v>309</v>
      </c>
      <c r="Q28" s="59">
        <v>110</v>
      </c>
      <c r="R28" s="56">
        <v>23560</v>
      </c>
      <c r="S28" s="56">
        <v>1531</v>
      </c>
      <c r="T28" s="56">
        <v>1720</v>
      </c>
      <c r="U28" s="61">
        <v>12.97</v>
      </c>
      <c r="V28" s="62">
        <v>51.42</v>
      </c>
      <c r="W28" s="56">
        <v>7709</v>
      </c>
      <c r="X28" s="57">
        <v>496.2</v>
      </c>
      <c r="Y28" s="57">
        <v>761.7</v>
      </c>
      <c r="Z28" s="62">
        <v>7.42</v>
      </c>
      <c r="AA28" s="61">
        <v>63.91</v>
      </c>
      <c r="AB28" s="41">
        <v>131.4</v>
      </c>
      <c r="AC28" s="73">
        <v>1647</v>
      </c>
      <c r="AD28" s="41">
        <v>2</v>
      </c>
      <c r="AE28" s="41">
        <v>3</v>
      </c>
      <c r="AF28" s="64">
        <v>3</v>
      </c>
      <c r="AG28" s="41">
        <v>2</v>
      </c>
      <c r="AH28" s="41">
        <v>3</v>
      </c>
      <c r="AI28" s="63">
        <v>3</v>
      </c>
      <c r="AJ28" s="41" t="s">
        <v>1221</v>
      </c>
      <c r="AK28" s="98">
        <v>22</v>
      </c>
    </row>
    <row r="29" spans="1:37" s="67" customFormat="1" ht="13.5" customHeight="1">
      <c r="A29" s="54" t="s">
        <v>310</v>
      </c>
      <c r="B29" s="59">
        <v>126</v>
      </c>
      <c r="C29" s="41">
        <v>312.3</v>
      </c>
      <c r="D29" s="41">
        <v>312.89999999999998</v>
      </c>
      <c r="E29" s="41">
        <v>17.5</v>
      </c>
      <c r="F29" s="41">
        <v>17.600000000000001</v>
      </c>
      <c r="G29" s="64">
        <v>15.2</v>
      </c>
      <c r="H29" s="72">
        <v>160.6</v>
      </c>
      <c r="I29" s="57">
        <v>277.10000000000002</v>
      </c>
      <c r="J29" s="57">
        <v>246.7</v>
      </c>
      <c r="K29" s="41" t="s">
        <v>1227</v>
      </c>
      <c r="L29" s="56">
        <v>110</v>
      </c>
      <c r="M29" s="59">
        <v>210</v>
      </c>
      <c r="N29" s="61">
        <v>1.82</v>
      </c>
      <c r="O29" s="61">
        <v>14.4</v>
      </c>
      <c r="P29" s="54" t="s">
        <v>310</v>
      </c>
      <c r="Q29" s="59">
        <v>126</v>
      </c>
      <c r="R29" s="56">
        <v>27410</v>
      </c>
      <c r="S29" s="56">
        <v>1755</v>
      </c>
      <c r="T29" s="56">
        <v>1986</v>
      </c>
      <c r="U29" s="61">
        <v>13.06</v>
      </c>
      <c r="V29" s="62">
        <v>58.91</v>
      </c>
      <c r="W29" s="56">
        <v>9002</v>
      </c>
      <c r="X29" s="57">
        <v>575.4</v>
      </c>
      <c r="Y29" s="57">
        <v>885.2</v>
      </c>
      <c r="Z29" s="62">
        <v>7.49</v>
      </c>
      <c r="AA29" s="61">
        <v>70.510000000000005</v>
      </c>
      <c r="AB29" s="41">
        <v>194.3</v>
      </c>
      <c r="AC29" s="73">
        <v>1951</v>
      </c>
      <c r="AD29" s="41">
        <v>1</v>
      </c>
      <c r="AE29" s="41">
        <v>2</v>
      </c>
      <c r="AF29" s="64">
        <v>3</v>
      </c>
      <c r="AG29" s="41">
        <v>1</v>
      </c>
      <c r="AH29" s="41">
        <v>2</v>
      </c>
      <c r="AI29" s="63">
        <v>3</v>
      </c>
      <c r="AJ29" s="41" t="s">
        <v>1221</v>
      </c>
      <c r="AK29" s="98">
        <v>23</v>
      </c>
    </row>
    <row r="30" spans="1:37" s="67" customFormat="1" ht="13.5" customHeight="1">
      <c r="A30" s="54" t="s">
        <v>311</v>
      </c>
      <c r="B30" s="59">
        <v>149</v>
      </c>
      <c r="C30" s="41">
        <v>318.5</v>
      </c>
      <c r="D30" s="41">
        <v>316</v>
      </c>
      <c r="E30" s="41">
        <v>20.6</v>
      </c>
      <c r="F30" s="41">
        <v>20.7</v>
      </c>
      <c r="G30" s="64">
        <v>15.2</v>
      </c>
      <c r="H30" s="72">
        <v>189.9</v>
      </c>
      <c r="I30" s="57">
        <v>277.10000000000002</v>
      </c>
      <c r="J30" s="57">
        <v>246.7</v>
      </c>
      <c r="K30" s="41" t="s">
        <v>1227</v>
      </c>
      <c r="L30" s="56">
        <v>114</v>
      </c>
      <c r="M30" s="59">
        <v>214</v>
      </c>
      <c r="N30" s="61">
        <v>1.83</v>
      </c>
      <c r="O30" s="61">
        <v>12.3</v>
      </c>
      <c r="P30" s="54" t="s">
        <v>311</v>
      </c>
      <c r="Q30" s="59">
        <v>149</v>
      </c>
      <c r="R30" s="56">
        <v>33070</v>
      </c>
      <c r="S30" s="56">
        <v>2076</v>
      </c>
      <c r="T30" s="56">
        <v>2370</v>
      </c>
      <c r="U30" s="61">
        <v>13.2</v>
      </c>
      <c r="V30" s="62">
        <v>69.62</v>
      </c>
      <c r="W30" s="56">
        <v>10910</v>
      </c>
      <c r="X30" s="57">
        <v>690.5</v>
      </c>
      <c r="Y30" s="56">
        <v>1066</v>
      </c>
      <c r="Z30" s="62">
        <v>7.58</v>
      </c>
      <c r="AA30" s="57">
        <v>79.81</v>
      </c>
      <c r="AB30" s="41">
        <v>314.2</v>
      </c>
      <c r="AC30" s="73">
        <v>2414</v>
      </c>
      <c r="AD30" s="41">
        <v>1</v>
      </c>
      <c r="AE30" s="41">
        <v>1</v>
      </c>
      <c r="AF30" s="64">
        <v>2</v>
      </c>
      <c r="AG30" s="41">
        <v>1</v>
      </c>
      <c r="AH30" s="41">
        <v>1</v>
      </c>
      <c r="AI30" s="63">
        <v>2</v>
      </c>
      <c r="AJ30" s="41" t="s">
        <v>1221</v>
      </c>
      <c r="AK30" s="98">
        <v>24</v>
      </c>
    </row>
    <row r="31" spans="1:37" s="67" customFormat="1" ht="13.5" customHeight="1">
      <c r="A31" s="54" t="s">
        <v>312</v>
      </c>
      <c r="B31" s="59">
        <v>186</v>
      </c>
      <c r="C31" s="41">
        <v>328.3</v>
      </c>
      <c r="D31" s="41">
        <v>320.89999999999998</v>
      </c>
      <c r="E31" s="41">
        <v>25.5</v>
      </c>
      <c r="F31" s="41">
        <v>25.6</v>
      </c>
      <c r="G31" s="64">
        <v>15.2</v>
      </c>
      <c r="H31" s="72">
        <v>236.9</v>
      </c>
      <c r="I31" s="57">
        <v>277.10000000000002</v>
      </c>
      <c r="J31" s="57">
        <v>246.7</v>
      </c>
      <c r="K31" s="41" t="s">
        <v>1227</v>
      </c>
      <c r="L31" s="56">
        <v>118</v>
      </c>
      <c r="M31" s="59">
        <v>218</v>
      </c>
      <c r="N31" s="61">
        <v>1.86</v>
      </c>
      <c r="O31" s="61">
        <v>10.02</v>
      </c>
      <c r="P31" s="54" t="s">
        <v>312</v>
      </c>
      <c r="Q31" s="59">
        <v>186</v>
      </c>
      <c r="R31" s="56">
        <v>42610</v>
      </c>
      <c r="S31" s="56">
        <v>2596</v>
      </c>
      <c r="T31" s="56">
        <v>3003</v>
      </c>
      <c r="U31" s="61">
        <v>13.41</v>
      </c>
      <c r="V31" s="62">
        <v>86.95</v>
      </c>
      <c r="W31" s="56">
        <v>14140</v>
      </c>
      <c r="X31" s="57">
        <v>881.5</v>
      </c>
      <c r="Y31" s="56">
        <v>1366</v>
      </c>
      <c r="Z31" s="62">
        <v>7.73</v>
      </c>
      <c r="AA31" s="61">
        <v>94.51</v>
      </c>
      <c r="AB31" s="41">
        <v>593.70000000000005</v>
      </c>
      <c r="AC31" s="73">
        <v>3230</v>
      </c>
      <c r="AD31" s="41">
        <v>1</v>
      </c>
      <c r="AE31" s="41">
        <v>1</v>
      </c>
      <c r="AF31" s="64">
        <v>1</v>
      </c>
      <c r="AG31" s="41">
        <v>1</v>
      </c>
      <c r="AH31" s="41">
        <v>1</v>
      </c>
      <c r="AI31" s="63">
        <v>1</v>
      </c>
      <c r="AJ31" s="41" t="s">
        <v>1221</v>
      </c>
      <c r="AK31" s="98">
        <v>25</v>
      </c>
    </row>
    <row r="32" spans="1:37" s="67" customFormat="1" ht="13.5" customHeight="1">
      <c r="A32" s="54" t="s">
        <v>313</v>
      </c>
      <c r="B32" s="59">
        <v>223</v>
      </c>
      <c r="C32" s="41">
        <v>337.9</v>
      </c>
      <c r="D32" s="41">
        <v>325.7</v>
      </c>
      <c r="E32" s="41">
        <v>30.3</v>
      </c>
      <c r="F32" s="41">
        <v>30.4</v>
      </c>
      <c r="G32" s="64">
        <v>15.2</v>
      </c>
      <c r="H32" s="72">
        <v>284</v>
      </c>
      <c r="I32" s="57">
        <v>277.10000000000002</v>
      </c>
      <c r="J32" s="57">
        <v>246.7</v>
      </c>
      <c r="K32" s="41" t="s">
        <v>1227</v>
      </c>
      <c r="L32" s="56">
        <v>124</v>
      </c>
      <c r="M32" s="59">
        <v>220</v>
      </c>
      <c r="N32" s="61">
        <v>1.89</v>
      </c>
      <c r="O32" s="61">
        <v>8.49</v>
      </c>
      <c r="P32" s="54" t="s">
        <v>313</v>
      </c>
      <c r="Q32" s="59">
        <v>223</v>
      </c>
      <c r="R32" s="56">
        <v>52700</v>
      </c>
      <c r="S32" s="56">
        <v>3119</v>
      </c>
      <c r="T32" s="56">
        <v>3653</v>
      </c>
      <c r="U32" s="61">
        <v>13.62</v>
      </c>
      <c r="V32" s="62">
        <v>104.4</v>
      </c>
      <c r="W32" s="56">
        <v>17580</v>
      </c>
      <c r="X32" s="57">
        <v>1079</v>
      </c>
      <c r="Y32" s="56">
        <v>1680</v>
      </c>
      <c r="Z32" s="62">
        <v>7.87</v>
      </c>
      <c r="AA32" s="61">
        <v>108.9</v>
      </c>
      <c r="AB32" s="41">
        <v>998.4</v>
      </c>
      <c r="AC32" s="73">
        <v>4138</v>
      </c>
      <c r="AD32" s="41">
        <v>1</v>
      </c>
      <c r="AE32" s="41">
        <v>1</v>
      </c>
      <c r="AF32" s="64">
        <v>1</v>
      </c>
      <c r="AG32" s="41">
        <v>1</v>
      </c>
      <c r="AH32" s="41">
        <v>1</v>
      </c>
      <c r="AI32" s="63">
        <v>1</v>
      </c>
      <c r="AJ32" s="41" t="s">
        <v>1221</v>
      </c>
      <c r="AK32" s="98">
        <v>26</v>
      </c>
    </row>
    <row r="33" spans="1:37" s="67" customFormat="1" ht="13.5" customHeight="1">
      <c r="A33" s="54" t="s">
        <v>314</v>
      </c>
      <c r="B33" s="59">
        <v>109</v>
      </c>
      <c r="C33" s="41">
        <v>346.4</v>
      </c>
      <c r="D33" s="41">
        <v>371</v>
      </c>
      <c r="E33" s="41">
        <v>12.8</v>
      </c>
      <c r="F33" s="41">
        <v>12.9</v>
      </c>
      <c r="G33" s="64">
        <v>15.2</v>
      </c>
      <c r="H33" s="72">
        <v>138.69999999999999</v>
      </c>
      <c r="I33" s="57">
        <v>320.60000000000002</v>
      </c>
      <c r="J33" s="57">
        <v>290.2</v>
      </c>
      <c r="K33" s="41" t="s">
        <v>1227</v>
      </c>
      <c r="L33" s="56">
        <v>102</v>
      </c>
      <c r="M33" s="59">
        <v>266</v>
      </c>
      <c r="N33" s="61">
        <v>2.13</v>
      </c>
      <c r="O33" s="61">
        <v>19.510000000000002</v>
      </c>
      <c r="P33" s="54" t="s">
        <v>314</v>
      </c>
      <c r="Q33" s="59">
        <v>109</v>
      </c>
      <c r="R33" s="56">
        <v>30630</v>
      </c>
      <c r="S33" s="56">
        <v>1769</v>
      </c>
      <c r="T33" s="56">
        <v>1956</v>
      </c>
      <c r="U33" s="61">
        <v>14.86</v>
      </c>
      <c r="V33" s="62">
        <v>48.59</v>
      </c>
      <c r="W33" s="56">
        <v>10990</v>
      </c>
      <c r="X33" s="57">
        <v>592.29999999999995</v>
      </c>
      <c r="Y33" s="57">
        <v>902.9</v>
      </c>
      <c r="Z33" s="62">
        <v>8.9</v>
      </c>
      <c r="AA33" s="61">
        <v>56.41</v>
      </c>
      <c r="AB33" s="41">
        <v>90.73</v>
      </c>
      <c r="AC33" s="73">
        <v>3053</v>
      </c>
      <c r="AD33" s="41">
        <v>3</v>
      </c>
      <c r="AE33" s="41">
        <v>4</v>
      </c>
      <c r="AF33" s="64" t="s">
        <v>1176</v>
      </c>
      <c r="AG33" s="41">
        <v>3</v>
      </c>
      <c r="AH33" s="41">
        <v>4</v>
      </c>
      <c r="AI33" s="63" t="s">
        <v>1176</v>
      </c>
      <c r="AJ33" s="41"/>
      <c r="AK33" s="98">
        <v>28</v>
      </c>
    </row>
    <row r="34" spans="1:37" s="67" customFormat="1" ht="13.5" customHeight="1">
      <c r="A34" s="54" t="s">
        <v>315</v>
      </c>
      <c r="B34" s="59">
        <v>133</v>
      </c>
      <c r="C34" s="41">
        <v>352</v>
      </c>
      <c r="D34" s="41">
        <v>373.8</v>
      </c>
      <c r="E34" s="41">
        <v>15.6</v>
      </c>
      <c r="F34" s="41">
        <v>15.7</v>
      </c>
      <c r="G34" s="64">
        <v>15.2</v>
      </c>
      <c r="H34" s="72">
        <v>169.4</v>
      </c>
      <c r="I34" s="57">
        <v>320.60000000000002</v>
      </c>
      <c r="J34" s="57">
        <v>290.2</v>
      </c>
      <c r="K34" s="41" t="s">
        <v>1227</v>
      </c>
      <c r="L34" s="56">
        <v>104</v>
      </c>
      <c r="M34" s="59">
        <v>268</v>
      </c>
      <c r="N34" s="61">
        <v>2.14</v>
      </c>
      <c r="O34" s="61">
        <v>16.11</v>
      </c>
      <c r="P34" s="54" t="s">
        <v>315</v>
      </c>
      <c r="Q34" s="59">
        <v>133</v>
      </c>
      <c r="R34" s="56">
        <v>37980</v>
      </c>
      <c r="S34" s="56">
        <v>2158</v>
      </c>
      <c r="T34" s="56">
        <v>2406</v>
      </c>
      <c r="U34" s="61">
        <v>14.98</v>
      </c>
      <c r="V34" s="62">
        <v>59.22</v>
      </c>
      <c r="W34" s="56">
        <v>13680</v>
      </c>
      <c r="X34" s="57">
        <v>731.9</v>
      </c>
      <c r="Y34" s="56">
        <v>1119</v>
      </c>
      <c r="Z34" s="62">
        <v>8.99</v>
      </c>
      <c r="AA34" s="61">
        <v>64.81</v>
      </c>
      <c r="AB34" s="41">
        <v>160.69999999999999</v>
      </c>
      <c r="AC34" s="73">
        <v>3864</v>
      </c>
      <c r="AD34" s="41">
        <v>3</v>
      </c>
      <c r="AE34" s="41">
        <v>3</v>
      </c>
      <c r="AF34" s="64">
        <v>4</v>
      </c>
      <c r="AG34" s="41">
        <v>3</v>
      </c>
      <c r="AH34" s="41">
        <v>3</v>
      </c>
      <c r="AI34" s="63">
        <v>4</v>
      </c>
      <c r="AJ34" s="41" t="s">
        <v>1221</v>
      </c>
      <c r="AK34" s="98">
        <v>29</v>
      </c>
    </row>
    <row r="35" spans="1:37" s="67" customFormat="1" ht="13.5" customHeight="1">
      <c r="A35" s="54" t="s">
        <v>316</v>
      </c>
      <c r="B35" s="59">
        <v>152</v>
      </c>
      <c r="C35" s="41">
        <v>356.4</v>
      </c>
      <c r="D35" s="41">
        <v>376</v>
      </c>
      <c r="E35" s="41">
        <v>17.8</v>
      </c>
      <c r="F35" s="41">
        <v>17.899999999999999</v>
      </c>
      <c r="G35" s="64">
        <v>15.2</v>
      </c>
      <c r="H35" s="72">
        <v>193.7</v>
      </c>
      <c r="I35" s="57">
        <v>320.60000000000002</v>
      </c>
      <c r="J35" s="57">
        <v>290.2</v>
      </c>
      <c r="K35" s="41" t="s">
        <v>1227</v>
      </c>
      <c r="L35" s="56">
        <v>106</v>
      </c>
      <c r="M35" s="59">
        <v>270</v>
      </c>
      <c r="N35" s="61">
        <v>2.16</v>
      </c>
      <c r="O35" s="61">
        <v>14.18</v>
      </c>
      <c r="P35" s="54" t="s">
        <v>316</v>
      </c>
      <c r="Q35" s="59">
        <v>152</v>
      </c>
      <c r="R35" s="56">
        <v>43970</v>
      </c>
      <c r="S35" s="56">
        <v>2468</v>
      </c>
      <c r="T35" s="56">
        <v>2767</v>
      </c>
      <c r="U35" s="61">
        <v>15.07</v>
      </c>
      <c r="V35" s="62">
        <v>67.680000000000007</v>
      </c>
      <c r="W35" s="56">
        <v>15880</v>
      </c>
      <c r="X35" s="57">
        <v>844.5</v>
      </c>
      <c r="Y35" s="56">
        <v>1293</v>
      </c>
      <c r="Z35" s="62">
        <v>9.0500000000000007</v>
      </c>
      <c r="AA35" s="61">
        <v>71.41</v>
      </c>
      <c r="AB35" s="41">
        <v>236.4</v>
      </c>
      <c r="AC35" s="73">
        <v>4543</v>
      </c>
      <c r="AD35" s="41">
        <v>2</v>
      </c>
      <c r="AE35" s="41">
        <v>3</v>
      </c>
      <c r="AF35" s="64">
        <v>3</v>
      </c>
      <c r="AG35" s="41">
        <v>2</v>
      </c>
      <c r="AH35" s="41">
        <v>3</v>
      </c>
      <c r="AI35" s="63">
        <v>3</v>
      </c>
      <c r="AJ35" s="41" t="s">
        <v>1221</v>
      </c>
      <c r="AK35" s="98">
        <v>30</v>
      </c>
    </row>
    <row r="36" spans="1:37" s="67" customFormat="1" ht="13.5" customHeight="1">
      <c r="A36" s="54" t="s">
        <v>317</v>
      </c>
      <c r="B36" s="59">
        <v>174</v>
      </c>
      <c r="C36" s="41">
        <v>361.4</v>
      </c>
      <c r="D36" s="41">
        <v>378.5</v>
      </c>
      <c r="E36" s="41">
        <v>20.3</v>
      </c>
      <c r="F36" s="41">
        <v>20.399999999999999</v>
      </c>
      <c r="G36" s="64">
        <v>15.2</v>
      </c>
      <c r="H36" s="72">
        <v>221.5</v>
      </c>
      <c r="I36" s="57">
        <v>320.60000000000002</v>
      </c>
      <c r="J36" s="57">
        <v>290.2</v>
      </c>
      <c r="K36" s="41" t="s">
        <v>1227</v>
      </c>
      <c r="L36" s="56">
        <v>110</v>
      </c>
      <c r="M36" s="59">
        <v>272</v>
      </c>
      <c r="N36" s="61">
        <v>2.17</v>
      </c>
      <c r="O36" s="61">
        <v>12.48</v>
      </c>
      <c r="P36" s="54" t="s">
        <v>317</v>
      </c>
      <c r="Q36" s="59">
        <v>174</v>
      </c>
      <c r="R36" s="56">
        <v>51010</v>
      </c>
      <c r="S36" s="56">
        <v>2823</v>
      </c>
      <c r="T36" s="56">
        <v>3186</v>
      </c>
      <c r="U36" s="61">
        <v>15.18</v>
      </c>
      <c r="V36" s="62">
        <v>77.41</v>
      </c>
      <c r="W36" s="56">
        <v>18460</v>
      </c>
      <c r="X36" s="57">
        <v>975.6</v>
      </c>
      <c r="Y36" s="56">
        <v>1497</v>
      </c>
      <c r="Z36" s="62">
        <v>9.1300000000000008</v>
      </c>
      <c r="AA36" s="61">
        <v>78.91</v>
      </c>
      <c r="AB36" s="41">
        <v>348.5</v>
      </c>
      <c r="AC36" s="73">
        <v>5360</v>
      </c>
      <c r="AD36" s="41">
        <v>1</v>
      </c>
      <c r="AE36" s="41">
        <v>3</v>
      </c>
      <c r="AF36" s="64">
        <v>3</v>
      </c>
      <c r="AG36" s="41">
        <v>1</v>
      </c>
      <c r="AH36" s="41">
        <v>3</v>
      </c>
      <c r="AI36" s="63">
        <v>3</v>
      </c>
      <c r="AJ36" s="41" t="s">
        <v>1221</v>
      </c>
      <c r="AK36" s="98">
        <v>31</v>
      </c>
    </row>
    <row r="37" spans="1:37" s="67" customFormat="1" ht="13.5" customHeight="1">
      <c r="A37" s="54"/>
      <c r="B37" s="59"/>
      <c r="C37" s="41"/>
      <c r="D37" s="41"/>
      <c r="E37" s="41"/>
      <c r="F37" s="41"/>
      <c r="G37" s="64"/>
      <c r="H37" s="72"/>
      <c r="I37" s="57"/>
      <c r="J37" s="57"/>
      <c r="K37" s="41"/>
      <c r="L37" s="56"/>
      <c r="M37" s="59"/>
      <c r="N37" s="61"/>
      <c r="O37" s="61"/>
      <c r="P37" s="54"/>
      <c r="Q37" s="59"/>
      <c r="R37" s="56"/>
      <c r="S37" s="56"/>
      <c r="T37" s="56"/>
      <c r="U37" s="61"/>
      <c r="V37" s="62"/>
      <c r="W37" s="56"/>
      <c r="X37" s="56"/>
      <c r="Y37" s="56"/>
      <c r="Z37" s="62"/>
      <c r="AA37" s="57"/>
      <c r="AB37" s="41"/>
      <c r="AC37" s="73"/>
      <c r="AD37" s="41"/>
      <c r="AE37" s="41"/>
      <c r="AF37" s="64"/>
      <c r="AG37" s="41"/>
      <c r="AH37" s="41"/>
      <c r="AI37" s="63"/>
      <c r="AJ37" s="41"/>
      <c r="AK37" s="98">
        <v>32</v>
      </c>
    </row>
    <row r="38" spans="1:37" s="67" customFormat="1" ht="13.5" customHeight="1">
      <c r="A38" s="261"/>
      <c r="B38" s="262"/>
      <c r="C38" s="262"/>
      <c r="D38" s="262"/>
      <c r="E38" s="262"/>
      <c r="F38" s="262"/>
      <c r="G38" s="262"/>
      <c r="H38" s="262"/>
      <c r="I38" s="262"/>
      <c r="J38" s="262"/>
      <c r="K38" s="262"/>
      <c r="L38" s="263"/>
      <c r="M38" s="262"/>
      <c r="N38" s="262"/>
      <c r="O38" s="262"/>
      <c r="P38" s="261"/>
      <c r="Q38" s="262"/>
      <c r="R38" s="262"/>
      <c r="S38" s="262"/>
      <c r="T38" s="262"/>
      <c r="U38" s="262"/>
      <c r="V38" s="262"/>
      <c r="W38" s="262"/>
      <c r="X38" s="262"/>
      <c r="Y38" s="262"/>
      <c r="Z38" s="262"/>
      <c r="AA38" s="262"/>
      <c r="AB38" s="262"/>
      <c r="AC38" s="262"/>
      <c r="AD38" s="264"/>
      <c r="AE38" s="264"/>
      <c r="AF38" s="264"/>
      <c r="AG38" s="264"/>
      <c r="AH38" s="264"/>
      <c r="AI38" s="264"/>
      <c r="AJ38" s="264"/>
      <c r="AK38" s="98">
        <v>33</v>
      </c>
    </row>
    <row r="39" spans="1:37" s="67" customFormat="1" ht="13.5" customHeight="1">
      <c r="A39" s="261"/>
      <c r="B39" s="262"/>
      <c r="C39" s="262"/>
      <c r="D39" s="262"/>
      <c r="E39" s="262"/>
      <c r="F39" s="262"/>
      <c r="G39" s="262"/>
      <c r="H39" s="262"/>
      <c r="I39" s="262"/>
      <c r="J39" s="262"/>
      <c r="K39" s="262"/>
      <c r="L39" s="263"/>
      <c r="M39" s="262"/>
      <c r="N39" s="262"/>
      <c r="O39" s="262"/>
      <c r="P39" s="261"/>
      <c r="Q39" s="262"/>
      <c r="R39" s="262"/>
      <c r="S39" s="262"/>
      <c r="T39" s="262"/>
      <c r="U39" s="262"/>
      <c r="V39" s="262"/>
      <c r="W39" s="262"/>
      <c r="X39" s="262"/>
      <c r="Y39" s="262"/>
      <c r="Z39" s="262"/>
      <c r="AA39" s="262"/>
      <c r="AB39" s="262"/>
      <c r="AC39" s="262"/>
      <c r="AD39" s="264"/>
      <c r="AE39" s="264"/>
      <c r="AF39" s="264"/>
      <c r="AG39" s="264"/>
      <c r="AH39" s="264"/>
      <c r="AI39" s="264"/>
      <c r="AJ39" s="264"/>
      <c r="AK39" s="98">
        <v>34</v>
      </c>
    </row>
    <row r="40" spans="1:37" s="67" customFormat="1" ht="13.5" customHeight="1">
      <c r="A40" s="261"/>
      <c r="B40" s="262"/>
      <c r="C40" s="262"/>
      <c r="D40" s="262"/>
      <c r="E40" s="262"/>
      <c r="F40" s="262"/>
      <c r="G40" s="262"/>
      <c r="H40" s="262"/>
      <c r="I40" s="262"/>
      <c r="J40" s="262"/>
      <c r="K40" s="262"/>
      <c r="L40" s="263"/>
      <c r="M40" s="262"/>
      <c r="N40" s="262"/>
      <c r="O40" s="262"/>
      <c r="P40" s="261"/>
      <c r="Q40" s="262"/>
      <c r="R40" s="262"/>
      <c r="S40" s="262"/>
      <c r="T40" s="262"/>
      <c r="U40" s="262"/>
      <c r="V40" s="262"/>
      <c r="W40" s="262"/>
      <c r="X40" s="262"/>
      <c r="Y40" s="262"/>
      <c r="Z40" s="262"/>
      <c r="AA40" s="262"/>
      <c r="AB40" s="262"/>
      <c r="AC40" s="262"/>
      <c r="AD40" s="264"/>
      <c r="AE40" s="264"/>
      <c r="AF40" s="264"/>
      <c r="AG40" s="264"/>
      <c r="AH40" s="264"/>
      <c r="AI40" s="264"/>
      <c r="AJ40" s="264"/>
      <c r="AK40" s="98">
        <v>35</v>
      </c>
    </row>
    <row r="41" spans="1:37" s="67" customFormat="1" ht="13.5" customHeight="1">
      <c r="A41" s="261"/>
      <c r="B41" s="262"/>
      <c r="C41" s="262"/>
      <c r="D41" s="262"/>
      <c r="E41" s="262"/>
      <c r="F41" s="262"/>
      <c r="G41" s="262"/>
      <c r="H41" s="262"/>
      <c r="I41" s="262"/>
      <c r="J41" s="262"/>
      <c r="K41" s="262"/>
      <c r="L41" s="263"/>
      <c r="M41" s="262"/>
      <c r="N41" s="262"/>
      <c r="O41" s="262"/>
      <c r="P41" s="261"/>
      <c r="Q41" s="262"/>
      <c r="R41" s="262"/>
      <c r="S41" s="262"/>
      <c r="T41" s="262"/>
      <c r="U41" s="262"/>
      <c r="V41" s="262"/>
      <c r="W41" s="262"/>
      <c r="X41" s="262"/>
      <c r="Y41" s="262"/>
      <c r="Z41" s="262"/>
      <c r="AA41" s="262"/>
      <c r="AB41" s="262"/>
      <c r="AC41" s="262"/>
      <c r="AD41" s="264"/>
      <c r="AE41" s="264"/>
      <c r="AF41" s="264"/>
      <c r="AG41" s="264"/>
      <c r="AH41" s="264"/>
      <c r="AI41" s="264"/>
      <c r="AJ41" s="264"/>
      <c r="AK41" s="98">
        <v>36</v>
      </c>
    </row>
    <row r="42" spans="1:37" s="67" customFormat="1" ht="13.5" customHeight="1">
      <c r="A42" s="261"/>
      <c r="B42" s="262"/>
      <c r="C42" s="262"/>
      <c r="D42" s="262"/>
      <c r="E42" s="262"/>
      <c r="F42" s="262"/>
      <c r="G42" s="262"/>
      <c r="H42" s="262"/>
      <c r="I42" s="262"/>
      <c r="J42" s="262"/>
      <c r="K42" s="262"/>
      <c r="L42" s="263"/>
      <c r="M42" s="262"/>
      <c r="N42" s="262"/>
      <c r="O42" s="262"/>
      <c r="P42" s="261"/>
      <c r="Q42" s="262"/>
      <c r="R42" s="262"/>
      <c r="S42" s="262"/>
      <c r="T42" s="262"/>
      <c r="U42" s="262"/>
      <c r="V42" s="262"/>
      <c r="W42" s="262"/>
      <c r="X42" s="262"/>
      <c r="Y42" s="262"/>
      <c r="Z42" s="262"/>
      <c r="AA42" s="262"/>
      <c r="AB42" s="262"/>
      <c r="AC42" s="262"/>
      <c r="AD42" s="264"/>
      <c r="AE42" s="264"/>
      <c r="AF42" s="264"/>
      <c r="AG42" s="264"/>
      <c r="AH42" s="264"/>
      <c r="AI42" s="264"/>
      <c r="AJ42" s="264"/>
      <c r="AK42" s="98">
        <v>37</v>
      </c>
    </row>
    <row r="43" spans="1:37" s="67" customFormat="1" ht="13.5" customHeight="1">
      <c r="A43" s="261"/>
      <c r="B43" s="262"/>
      <c r="C43" s="262"/>
      <c r="D43" s="262"/>
      <c r="E43" s="262"/>
      <c r="F43" s="262"/>
      <c r="G43" s="262"/>
      <c r="H43" s="262"/>
      <c r="I43" s="262"/>
      <c r="J43" s="262"/>
      <c r="K43" s="262"/>
      <c r="L43" s="263"/>
      <c r="M43" s="262"/>
      <c r="N43" s="262"/>
      <c r="O43" s="262"/>
      <c r="P43" s="261"/>
      <c r="Q43" s="262"/>
      <c r="R43" s="262"/>
      <c r="S43" s="262"/>
      <c r="T43" s="262"/>
      <c r="U43" s="262"/>
      <c r="V43" s="262"/>
      <c r="W43" s="262"/>
      <c r="X43" s="262"/>
      <c r="Y43" s="262"/>
      <c r="Z43" s="262"/>
      <c r="AA43" s="262"/>
      <c r="AB43" s="262"/>
      <c r="AC43" s="262"/>
      <c r="AD43" s="264"/>
      <c r="AE43" s="264"/>
      <c r="AF43" s="264"/>
      <c r="AG43" s="264"/>
      <c r="AH43" s="264"/>
      <c r="AI43" s="264"/>
      <c r="AJ43" s="264"/>
      <c r="AK43" s="98">
        <v>38</v>
      </c>
    </row>
    <row r="44" spans="1:37" ht="13.5" customHeight="1">
      <c r="A44" s="261"/>
      <c r="B44" s="262"/>
      <c r="C44" s="262"/>
      <c r="D44" s="262"/>
      <c r="E44" s="262"/>
      <c r="F44" s="262"/>
      <c r="G44" s="262"/>
      <c r="H44" s="262"/>
      <c r="I44" s="262"/>
      <c r="J44" s="262"/>
      <c r="K44" s="262"/>
      <c r="L44" s="263"/>
      <c r="M44" s="262"/>
      <c r="N44" s="262"/>
      <c r="O44" s="262"/>
      <c r="P44" s="261"/>
      <c r="R44" s="262"/>
      <c r="S44" s="262"/>
      <c r="T44" s="262"/>
      <c r="U44" s="262"/>
      <c r="V44" s="262"/>
      <c r="W44" s="262"/>
      <c r="X44" s="262"/>
      <c r="Y44" s="262"/>
      <c r="Z44" s="262"/>
      <c r="AA44" s="262"/>
      <c r="AB44" s="262"/>
      <c r="AC44" s="262"/>
      <c r="AK44" s="98">
        <v>39</v>
      </c>
    </row>
    <row r="45" spans="1:37" ht="13.5" customHeight="1">
      <c r="A45" s="261"/>
      <c r="B45" s="262"/>
      <c r="C45" s="262"/>
      <c r="D45" s="262"/>
      <c r="E45" s="262"/>
      <c r="F45" s="262"/>
      <c r="G45" s="262"/>
      <c r="H45" s="262"/>
      <c r="I45" s="262"/>
      <c r="J45" s="262"/>
      <c r="K45" s="262"/>
      <c r="L45" s="263"/>
      <c r="M45" s="262"/>
      <c r="N45" s="262"/>
      <c r="O45" s="262"/>
      <c r="P45" s="261"/>
      <c r="R45" s="262"/>
      <c r="S45" s="262"/>
      <c r="T45" s="262"/>
      <c r="U45" s="262"/>
      <c r="V45" s="262"/>
      <c r="W45" s="262"/>
      <c r="X45" s="262"/>
      <c r="Y45" s="262"/>
      <c r="Z45" s="262"/>
      <c r="AA45" s="262"/>
      <c r="AB45" s="262"/>
      <c r="AC45" s="262"/>
      <c r="AK45" s="98">
        <v>40</v>
      </c>
    </row>
    <row r="46" spans="1:37" ht="13.5" customHeight="1">
      <c r="A46" s="261"/>
      <c r="B46" s="262"/>
      <c r="C46" s="262"/>
      <c r="D46" s="262"/>
      <c r="E46" s="262"/>
      <c r="F46" s="262"/>
      <c r="G46" s="262"/>
      <c r="H46" s="262"/>
      <c r="I46" s="262"/>
      <c r="J46" s="262"/>
      <c r="K46" s="262"/>
      <c r="L46" s="263"/>
      <c r="M46" s="262"/>
      <c r="N46" s="262"/>
      <c r="O46" s="262"/>
      <c r="P46" s="261"/>
      <c r="R46" s="262"/>
      <c r="S46" s="262"/>
      <c r="T46" s="262"/>
      <c r="U46" s="262"/>
      <c r="V46" s="262"/>
      <c r="W46" s="262"/>
      <c r="X46" s="262"/>
      <c r="Y46" s="262"/>
      <c r="Z46" s="262"/>
      <c r="AA46" s="262"/>
      <c r="AB46" s="262"/>
      <c r="AC46" s="262"/>
      <c r="AK46" s="98">
        <v>41</v>
      </c>
    </row>
    <row r="47" spans="1:37" ht="13.5" customHeight="1">
      <c r="A47" s="261"/>
      <c r="B47" s="262"/>
      <c r="C47" s="262"/>
      <c r="D47" s="262"/>
      <c r="E47" s="262"/>
      <c r="F47" s="262"/>
      <c r="G47" s="262"/>
      <c r="H47" s="262"/>
      <c r="I47" s="262"/>
      <c r="J47" s="262"/>
      <c r="K47" s="262"/>
      <c r="L47" s="263"/>
      <c r="M47" s="262"/>
      <c r="N47" s="262"/>
      <c r="O47" s="262"/>
      <c r="P47" s="261"/>
      <c r="R47" s="262"/>
      <c r="S47" s="262"/>
      <c r="T47" s="262"/>
      <c r="U47" s="262"/>
      <c r="V47" s="262"/>
      <c r="W47" s="262"/>
      <c r="X47" s="262"/>
      <c r="Y47" s="262"/>
      <c r="Z47" s="262"/>
      <c r="AA47" s="262"/>
      <c r="AB47" s="262"/>
      <c r="AC47" s="262"/>
      <c r="AK47" s="98">
        <v>42</v>
      </c>
    </row>
    <row r="48" spans="1:37" ht="13.5" customHeight="1">
      <c r="A48" s="261"/>
      <c r="B48" s="262"/>
      <c r="C48" s="262"/>
      <c r="D48" s="262"/>
      <c r="E48" s="262"/>
      <c r="F48" s="262"/>
      <c r="G48" s="262"/>
      <c r="H48" s="262"/>
      <c r="I48" s="262"/>
      <c r="J48" s="262"/>
      <c r="K48" s="262"/>
      <c r="L48" s="263"/>
      <c r="M48" s="262"/>
      <c r="N48" s="262"/>
      <c r="O48" s="262"/>
      <c r="P48" s="261"/>
      <c r="R48" s="262"/>
      <c r="S48" s="262"/>
      <c r="T48" s="262"/>
      <c r="U48" s="262"/>
      <c r="V48" s="262"/>
      <c r="W48" s="262"/>
      <c r="X48" s="262"/>
      <c r="Y48" s="262"/>
      <c r="Z48" s="262"/>
      <c r="AA48" s="262"/>
      <c r="AB48" s="262"/>
      <c r="AC48" s="262"/>
      <c r="AK48" s="98">
        <v>43</v>
      </c>
    </row>
    <row r="49" spans="1:37" ht="13.5" customHeight="1">
      <c r="A49" s="261"/>
      <c r="B49" s="262"/>
      <c r="C49" s="262"/>
      <c r="D49" s="262"/>
      <c r="E49" s="262"/>
      <c r="F49" s="262"/>
      <c r="G49" s="262"/>
      <c r="H49" s="262"/>
      <c r="I49" s="262"/>
      <c r="J49" s="262"/>
      <c r="K49" s="262"/>
      <c r="L49" s="263"/>
      <c r="M49" s="262"/>
      <c r="N49" s="262"/>
      <c r="O49" s="262"/>
      <c r="P49" s="261"/>
      <c r="R49" s="262"/>
      <c r="S49" s="262"/>
      <c r="T49" s="262"/>
      <c r="U49" s="262"/>
      <c r="V49" s="262"/>
      <c r="W49" s="262"/>
      <c r="X49" s="262"/>
      <c r="Y49" s="262"/>
      <c r="Z49" s="262"/>
      <c r="AA49" s="262"/>
      <c r="AB49" s="262"/>
      <c r="AC49" s="262"/>
      <c r="AK49" s="98">
        <v>44</v>
      </c>
    </row>
    <row r="50" spans="1:37" ht="13.5" customHeight="1">
      <c r="A50" s="261"/>
      <c r="B50" s="262"/>
      <c r="C50" s="262"/>
      <c r="D50" s="262"/>
      <c r="E50" s="262"/>
      <c r="F50" s="262"/>
      <c r="G50" s="262"/>
      <c r="H50" s="262"/>
      <c r="I50" s="262"/>
      <c r="J50" s="262"/>
      <c r="K50" s="262"/>
      <c r="L50" s="263"/>
      <c r="M50" s="262"/>
      <c r="N50" s="262"/>
      <c r="O50" s="262"/>
      <c r="P50" s="261"/>
      <c r="R50" s="262"/>
      <c r="S50" s="262"/>
      <c r="T50" s="262"/>
      <c r="U50" s="262"/>
      <c r="V50" s="262"/>
      <c r="W50" s="262"/>
      <c r="X50" s="262"/>
      <c r="Y50" s="262"/>
      <c r="Z50" s="262"/>
      <c r="AA50" s="262"/>
      <c r="AB50" s="262"/>
      <c r="AC50" s="262"/>
      <c r="AK50" s="98">
        <v>45</v>
      </c>
    </row>
    <row r="51" spans="1:37" ht="13.5" customHeight="1">
      <c r="A51" s="261"/>
      <c r="B51" s="262"/>
      <c r="C51" s="262"/>
      <c r="D51" s="262"/>
      <c r="E51" s="262"/>
      <c r="F51" s="262"/>
      <c r="G51" s="262"/>
      <c r="H51" s="262"/>
      <c r="I51" s="262"/>
      <c r="J51" s="262"/>
      <c r="K51" s="262"/>
      <c r="L51" s="263"/>
      <c r="M51" s="262"/>
      <c r="N51" s="262"/>
      <c r="O51" s="262"/>
      <c r="P51" s="261"/>
      <c r="R51" s="262"/>
      <c r="S51" s="262"/>
      <c r="T51" s="262"/>
      <c r="U51" s="262"/>
      <c r="V51" s="262"/>
      <c r="W51" s="262"/>
      <c r="X51" s="262"/>
      <c r="Y51" s="262"/>
      <c r="Z51" s="262"/>
      <c r="AA51" s="262"/>
      <c r="AB51" s="262"/>
      <c r="AC51" s="262"/>
      <c r="AK51" s="98">
        <v>46</v>
      </c>
    </row>
    <row r="52" spans="1:37" ht="13.5" customHeight="1">
      <c r="A52" s="261"/>
      <c r="B52" s="262"/>
      <c r="C52" s="262"/>
      <c r="D52" s="262"/>
      <c r="E52" s="262"/>
      <c r="F52" s="262"/>
      <c r="G52" s="262"/>
      <c r="H52" s="262"/>
      <c r="I52" s="262"/>
      <c r="J52" s="262"/>
      <c r="K52" s="262"/>
      <c r="L52" s="263"/>
      <c r="M52" s="262"/>
      <c r="N52" s="262"/>
      <c r="O52" s="262"/>
      <c r="P52" s="261"/>
      <c r="R52" s="262"/>
      <c r="S52" s="262"/>
      <c r="T52" s="262"/>
      <c r="U52" s="262"/>
      <c r="V52" s="262"/>
      <c r="W52" s="262"/>
      <c r="X52" s="262"/>
      <c r="Y52" s="262"/>
      <c r="Z52" s="262"/>
      <c r="AA52" s="262"/>
      <c r="AB52" s="262"/>
      <c r="AC52" s="262"/>
      <c r="AK52" s="98">
        <v>47</v>
      </c>
    </row>
    <row r="53" spans="1:37" ht="13.5" customHeight="1">
      <c r="A53" s="261"/>
      <c r="B53" s="262"/>
      <c r="C53" s="262"/>
      <c r="D53" s="262"/>
      <c r="E53" s="262"/>
      <c r="F53" s="262"/>
      <c r="G53" s="262"/>
      <c r="H53" s="262"/>
      <c r="I53" s="262"/>
      <c r="J53" s="262"/>
      <c r="K53" s="262"/>
      <c r="L53" s="263"/>
      <c r="M53" s="262"/>
      <c r="N53" s="262"/>
      <c r="O53" s="262"/>
      <c r="P53" s="261"/>
      <c r="R53" s="262"/>
      <c r="S53" s="262"/>
      <c r="T53" s="262"/>
      <c r="U53" s="262"/>
      <c r="V53" s="262"/>
      <c r="W53" s="262"/>
      <c r="X53" s="262"/>
      <c r="Y53" s="262"/>
      <c r="Z53" s="262"/>
      <c r="AA53" s="262"/>
      <c r="AB53" s="262"/>
      <c r="AC53" s="262"/>
      <c r="AK53" s="98">
        <v>48</v>
      </c>
    </row>
    <row r="54" spans="1:37" ht="13.5" customHeight="1">
      <c r="A54" s="261"/>
      <c r="B54" s="262"/>
      <c r="C54" s="262"/>
      <c r="D54" s="262"/>
      <c r="E54" s="262"/>
      <c r="F54" s="262"/>
      <c r="G54" s="262"/>
      <c r="H54" s="262"/>
      <c r="I54" s="262"/>
      <c r="J54" s="262"/>
      <c r="K54" s="262"/>
      <c r="L54" s="263"/>
      <c r="M54" s="262"/>
      <c r="N54" s="262"/>
      <c r="O54" s="262"/>
      <c r="P54" s="261"/>
      <c r="R54" s="262"/>
      <c r="S54" s="262"/>
      <c r="T54" s="262"/>
      <c r="U54" s="262"/>
      <c r="V54" s="262"/>
      <c r="W54" s="262"/>
      <c r="X54" s="262"/>
      <c r="Y54" s="262"/>
      <c r="Z54" s="262"/>
      <c r="AA54" s="262"/>
      <c r="AB54" s="262"/>
      <c r="AC54" s="262"/>
      <c r="AK54" s="98">
        <v>49</v>
      </c>
    </row>
    <row r="55" spans="1:37" ht="13.5" customHeight="1">
      <c r="A55" s="261"/>
      <c r="B55" s="262"/>
      <c r="C55" s="262"/>
      <c r="D55" s="262"/>
      <c r="E55" s="262"/>
      <c r="F55" s="262"/>
      <c r="G55" s="262"/>
      <c r="H55" s="262"/>
      <c r="I55" s="262"/>
      <c r="J55" s="262"/>
      <c r="K55" s="262"/>
      <c r="L55" s="263"/>
      <c r="M55" s="262"/>
      <c r="N55" s="262"/>
      <c r="O55" s="262"/>
      <c r="P55" s="261"/>
      <c r="R55" s="262"/>
      <c r="S55" s="262"/>
      <c r="T55" s="262"/>
      <c r="U55" s="262"/>
      <c r="V55" s="262"/>
      <c r="W55" s="262"/>
      <c r="X55" s="262"/>
      <c r="Y55" s="262"/>
      <c r="Z55" s="262"/>
      <c r="AA55" s="262"/>
      <c r="AB55" s="262"/>
      <c r="AC55" s="262"/>
      <c r="AK55" s="98">
        <v>50</v>
      </c>
    </row>
    <row r="56" spans="1:37" ht="13.5" customHeight="1">
      <c r="A56" s="261"/>
      <c r="B56" s="262"/>
      <c r="C56" s="262"/>
      <c r="D56" s="262"/>
      <c r="E56" s="262"/>
      <c r="F56" s="262"/>
      <c r="G56" s="262"/>
      <c r="H56" s="262"/>
      <c r="I56" s="262"/>
      <c r="J56" s="262"/>
      <c r="K56" s="262"/>
      <c r="L56" s="263"/>
      <c r="M56" s="262"/>
      <c r="N56" s="262"/>
      <c r="O56" s="262"/>
      <c r="P56" s="261"/>
      <c r="R56" s="262"/>
      <c r="S56" s="262"/>
      <c r="T56" s="262"/>
      <c r="U56" s="262"/>
      <c r="V56" s="262"/>
      <c r="W56" s="262"/>
      <c r="X56" s="262"/>
      <c r="Y56" s="262"/>
      <c r="Z56" s="262"/>
      <c r="AA56" s="262"/>
      <c r="AB56" s="262"/>
      <c r="AC56" s="262"/>
      <c r="AK56" s="98">
        <v>51</v>
      </c>
    </row>
    <row r="57" spans="1:37" ht="13.5" customHeight="1">
      <c r="A57" s="261"/>
      <c r="B57" s="262"/>
      <c r="C57" s="262"/>
      <c r="D57" s="262"/>
      <c r="E57" s="262"/>
      <c r="F57" s="262"/>
      <c r="G57" s="262"/>
      <c r="H57" s="262"/>
      <c r="I57" s="262"/>
      <c r="J57" s="262"/>
      <c r="K57" s="262"/>
      <c r="L57" s="263"/>
      <c r="M57" s="262"/>
      <c r="N57" s="262"/>
      <c r="O57" s="262"/>
      <c r="P57" s="261"/>
      <c r="R57" s="262"/>
      <c r="S57" s="262"/>
      <c r="T57" s="262"/>
      <c r="U57" s="262"/>
      <c r="V57" s="262"/>
      <c r="W57" s="262"/>
      <c r="X57" s="262"/>
      <c r="Y57" s="262"/>
      <c r="Z57" s="262"/>
      <c r="AA57" s="262"/>
      <c r="AB57" s="262"/>
      <c r="AC57" s="262"/>
      <c r="AK57" s="98">
        <v>52</v>
      </c>
    </row>
    <row r="58" spans="1:37" ht="13.5" customHeight="1">
      <c r="A58" s="261"/>
      <c r="B58" s="262"/>
      <c r="C58" s="262"/>
      <c r="D58" s="262"/>
      <c r="E58" s="262"/>
      <c r="F58" s="262"/>
      <c r="G58" s="262"/>
      <c r="H58" s="262"/>
      <c r="I58" s="262"/>
      <c r="J58" s="262"/>
      <c r="K58" s="262"/>
      <c r="L58" s="263"/>
      <c r="M58" s="262"/>
      <c r="N58" s="262"/>
      <c r="O58" s="262"/>
      <c r="P58" s="261"/>
      <c r="R58" s="262"/>
      <c r="S58" s="262"/>
      <c r="T58" s="262"/>
      <c r="U58" s="262"/>
      <c r="V58" s="262"/>
      <c r="W58" s="262"/>
      <c r="X58" s="262"/>
      <c r="Y58" s="262"/>
      <c r="Z58" s="262"/>
      <c r="AA58" s="262"/>
      <c r="AB58" s="262"/>
      <c r="AC58" s="262"/>
      <c r="AK58" s="98">
        <v>53</v>
      </c>
    </row>
    <row r="59" spans="1:37" ht="13.5" customHeight="1">
      <c r="AK59" s="98">
        <v>54</v>
      </c>
    </row>
    <row r="60" spans="1:37" ht="13.5" customHeight="1">
      <c r="AK60" s="98">
        <v>55</v>
      </c>
    </row>
    <row r="61" spans="1:37" ht="13.5" customHeight="1">
      <c r="AK61" s="98">
        <v>56</v>
      </c>
    </row>
    <row r="62" spans="1:37" ht="13.5" customHeight="1">
      <c r="AK62" s="98">
        <v>57</v>
      </c>
    </row>
    <row r="63" spans="1:37" ht="13.5" customHeight="1">
      <c r="AK63" s="98">
        <v>58</v>
      </c>
    </row>
    <row r="64" spans="1:37" ht="13.5" customHeight="1">
      <c r="AK64" s="98">
        <v>59</v>
      </c>
    </row>
    <row r="65" spans="37:37" ht="13.5" customHeight="1">
      <c r="AK65" s="98">
        <v>60</v>
      </c>
    </row>
    <row r="66" spans="37:37" ht="13.5" customHeight="1">
      <c r="AK66" s="98">
        <v>61</v>
      </c>
    </row>
    <row r="67" spans="37:37" ht="13.5" customHeight="1">
      <c r="AK67" s="98">
        <v>62</v>
      </c>
    </row>
    <row r="68" spans="37:37" ht="13.5" customHeight="1">
      <c r="AK68" s="98">
        <v>63</v>
      </c>
    </row>
    <row r="69" spans="37:37" ht="13.5" customHeight="1">
      <c r="AK69" s="98">
        <v>64</v>
      </c>
    </row>
    <row r="70" spans="37:37" ht="13.5" customHeight="1">
      <c r="AK70" s="98">
        <v>65</v>
      </c>
    </row>
    <row r="71" spans="37:37" ht="13.5" customHeight="1">
      <c r="AK71" s="98">
        <v>66</v>
      </c>
    </row>
    <row r="72" spans="37:37" ht="13.5" customHeight="1">
      <c r="AK72" s="98">
        <v>67</v>
      </c>
    </row>
    <row r="73" spans="37:37" ht="13.5" customHeight="1">
      <c r="AK73" s="98">
        <v>68</v>
      </c>
    </row>
    <row r="74" spans="37:37">
      <c r="AK74" s="98">
        <v>69</v>
      </c>
    </row>
    <row r="75" spans="37:37">
      <c r="AK75" s="98">
        <v>70</v>
      </c>
    </row>
    <row r="76" spans="37:37">
      <c r="AK76" s="98">
        <v>71</v>
      </c>
    </row>
    <row r="77" spans="37:37">
      <c r="AK77" s="98">
        <v>72</v>
      </c>
    </row>
    <row r="78" spans="37:37">
      <c r="AK78" s="98">
        <v>73</v>
      </c>
    </row>
    <row r="79" spans="37:37">
      <c r="AK79" s="98">
        <v>74</v>
      </c>
    </row>
    <row r="80" spans="37:37">
      <c r="AK80" s="98">
        <v>75</v>
      </c>
    </row>
    <row r="81" spans="37:37">
      <c r="AK81" s="98">
        <v>76</v>
      </c>
    </row>
    <row r="82" spans="37:37">
      <c r="AK82" s="98">
        <v>77</v>
      </c>
    </row>
    <row r="83" spans="37:37">
      <c r="AK83" s="98">
        <v>78</v>
      </c>
    </row>
    <row r="84" spans="37:37">
      <c r="AK84" s="98">
        <v>79</v>
      </c>
    </row>
    <row r="85" spans="37:37">
      <c r="AK85" s="98">
        <v>80</v>
      </c>
    </row>
    <row r="86" spans="37:37">
      <c r="AK86" s="98">
        <v>81</v>
      </c>
    </row>
    <row r="87" spans="37:37">
      <c r="AK87" s="98">
        <v>82</v>
      </c>
    </row>
    <row r="88" spans="37:37">
      <c r="AK88" s="98">
        <v>83</v>
      </c>
    </row>
    <row r="89" spans="37:37">
      <c r="AK89" s="98">
        <v>84</v>
      </c>
    </row>
    <row r="90" spans="37:37">
      <c r="AK90" s="98">
        <v>85</v>
      </c>
    </row>
    <row r="91" spans="37:37">
      <c r="AK91" s="98">
        <v>86</v>
      </c>
    </row>
    <row r="92" spans="37:37">
      <c r="AK92" s="98">
        <v>87</v>
      </c>
    </row>
    <row r="93" spans="37:37">
      <c r="AK93" s="98">
        <v>88</v>
      </c>
    </row>
    <row r="94" spans="37:37">
      <c r="AK94" s="98">
        <v>89</v>
      </c>
    </row>
    <row r="95" spans="37:37">
      <c r="AK95" s="98">
        <v>90</v>
      </c>
    </row>
    <row r="96" spans="37:37">
      <c r="AK96" s="98">
        <v>91</v>
      </c>
    </row>
    <row r="97" spans="37:37">
      <c r="AK97" s="98">
        <v>92</v>
      </c>
    </row>
    <row r="98" spans="37:37">
      <c r="AK98" s="98">
        <v>93</v>
      </c>
    </row>
    <row r="99" spans="37:37">
      <c r="AK99" s="98">
        <v>94</v>
      </c>
    </row>
    <row r="100" spans="37:37">
      <c r="AK100" s="98">
        <v>95</v>
      </c>
    </row>
    <row r="101" spans="37:37">
      <c r="AK101" s="98">
        <v>96</v>
      </c>
    </row>
    <row r="102" spans="37:37">
      <c r="AK102" s="98">
        <v>97</v>
      </c>
    </row>
    <row r="103" spans="37:37">
      <c r="AK103" s="98">
        <v>98</v>
      </c>
    </row>
    <row r="104" spans="37:37">
      <c r="AK104" s="98">
        <v>99</v>
      </c>
    </row>
    <row r="105" spans="37:37">
      <c r="AK105" s="98">
        <v>100</v>
      </c>
    </row>
    <row r="106" spans="37:37">
      <c r="AK106" s="98">
        <v>101</v>
      </c>
    </row>
    <row r="107" spans="37:37">
      <c r="AK107" s="98">
        <v>102</v>
      </c>
    </row>
    <row r="108" spans="37:37">
      <c r="AK108" s="98">
        <v>103</v>
      </c>
    </row>
    <row r="109" spans="37:37">
      <c r="AK109" s="98">
        <v>104</v>
      </c>
    </row>
    <row r="110" spans="37:37">
      <c r="AK110" s="98">
        <v>105</v>
      </c>
    </row>
    <row r="111" spans="37:37">
      <c r="AK111" s="98">
        <v>106</v>
      </c>
    </row>
    <row r="112" spans="37:37">
      <c r="AK112" s="98">
        <v>107</v>
      </c>
    </row>
    <row r="113" spans="37:37">
      <c r="AK113" s="98">
        <v>108</v>
      </c>
    </row>
    <row r="114" spans="37:37">
      <c r="AK114" s="98">
        <v>109</v>
      </c>
    </row>
    <row r="115" spans="37:37">
      <c r="AK115" s="98">
        <v>110</v>
      </c>
    </row>
    <row r="116" spans="37:37">
      <c r="AK116" s="98">
        <v>111</v>
      </c>
    </row>
    <row r="117" spans="37:37">
      <c r="AK117" s="98">
        <v>112</v>
      </c>
    </row>
    <row r="118" spans="37:37">
      <c r="AK118" s="98">
        <v>113</v>
      </c>
    </row>
    <row r="119" spans="37:37">
      <c r="AK119" s="98">
        <v>114</v>
      </c>
    </row>
    <row r="120" spans="37:37">
      <c r="AK120" s="98">
        <v>115</v>
      </c>
    </row>
    <row r="121" spans="37:37">
      <c r="AK121" s="98">
        <v>116</v>
      </c>
    </row>
    <row r="122" spans="37:37">
      <c r="AK122" s="98">
        <v>117</v>
      </c>
    </row>
    <row r="123" spans="37:37">
      <c r="AK123" s="98">
        <v>118</v>
      </c>
    </row>
    <row r="124" spans="37:37">
      <c r="AK124" s="98">
        <v>119</v>
      </c>
    </row>
    <row r="125" spans="37:37">
      <c r="AK125" s="98">
        <v>120</v>
      </c>
    </row>
    <row r="126" spans="37:37">
      <c r="AK126" s="98">
        <v>121</v>
      </c>
    </row>
    <row r="127" spans="37:37">
      <c r="AK127" s="98">
        <v>122</v>
      </c>
    </row>
    <row r="128" spans="37:37">
      <c r="AK128" s="98">
        <v>123</v>
      </c>
    </row>
    <row r="129" spans="37:37">
      <c r="AK129" s="98">
        <v>124</v>
      </c>
    </row>
    <row r="130" spans="37:37">
      <c r="AK130" s="98">
        <v>125</v>
      </c>
    </row>
    <row r="131" spans="37:37">
      <c r="AK131" s="98">
        <v>126</v>
      </c>
    </row>
    <row r="132" spans="37:37">
      <c r="AK132" s="98">
        <v>127</v>
      </c>
    </row>
    <row r="133" spans="37:37">
      <c r="AK133" s="98">
        <v>128</v>
      </c>
    </row>
    <row r="134" spans="37:37">
      <c r="AK134" s="98">
        <v>129</v>
      </c>
    </row>
    <row r="135" spans="37:37">
      <c r="AK135" s="98">
        <v>130</v>
      </c>
    </row>
    <row r="136" spans="37:37">
      <c r="AK136" s="98">
        <v>131</v>
      </c>
    </row>
    <row r="137" spans="37:37">
      <c r="AK137" s="98">
        <v>132</v>
      </c>
    </row>
    <row r="138" spans="37:37">
      <c r="AK138" s="98">
        <v>133</v>
      </c>
    </row>
    <row r="139" spans="37:37">
      <c r="AK139" s="98">
        <v>134</v>
      </c>
    </row>
    <row r="140" spans="37:37">
      <c r="AK140" s="98">
        <v>135</v>
      </c>
    </row>
    <row r="141" spans="37:37">
      <c r="AK141" s="98">
        <v>136</v>
      </c>
    </row>
    <row r="142" spans="37:37">
      <c r="AK142" s="98">
        <v>137</v>
      </c>
    </row>
    <row r="143" spans="37:37">
      <c r="AK143" s="98">
        <v>138</v>
      </c>
    </row>
    <row r="144" spans="37:37">
      <c r="AK144" s="98">
        <v>139</v>
      </c>
    </row>
    <row r="145" spans="37:37">
      <c r="AK145" s="98">
        <v>140</v>
      </c>
    </row>
    <row r="146" spans="37:37">
      <c r="AK146" s="98">
        <v>141</v>
      </c>
    </row>
    <row r="147" spans="37:37">
      <c r="AK147" s="98">
        <v>142</v>
      </c>
    </row>
    <row r="148" spans="37:37">
      <c r="AK148" s="98">
        <v>143</v>
      </c>
    </row>
    <row r="149" spans="37:37">
      <c r="AK149" s="98">
        <v>144</v>
      </c>
    </row>
    <row r="150" spans="37:37">
      <c r="AK150" s="98">
        <v>145</v>
      </c>
    </row>
    <row r="151" spans="37:37">
      <c r="AK151" s="98">
        <v>146</v>
      </c>
    </row>
    <row r="152" spans="37:37">
      <c r="AK152" s="98">
        <v>147</v>
      </c>
    </row>
    <row r="153" spans="37:37">
      <c r="AK153" s="98">
        <v>148</v>
      </c>
    </row>
    <row r="154" spans="37:37">
      <c r="AK154" s="98">
        <v>149</v>
      </c>
    </row>
    <row r="155" spans="37:37">
      <c r="AK155" s="98">
        <v>150</v>
      </c>
    </row>
    <row r="156" spans="37:37">
      <c r="AK156" s="98">
        <v>151</v>
      </c>
    </row>
    <row r="157" spans="37:37">
      <c r="AK157" s="98">
        <v>152</v>
      </c>
    </row>
    <row r="158" spans="37:37">
      <c r="AK158" s="98">
        <v>153</v>
      </c>
    </row>
    <row r="159" spans="37:37">
      <c r="AK159" s="98">
        <v>154</v>
      </c>
    </row>
    <row r="160" spans="37:37">
      <c r="AK160" s="98">
        <v>155</v>
      </c>
    </row>
    <row r="161" spans="37:37">
      <c r="AK161" s="98">
        <v>156</v>
      </c>
    </row>
    <row r="162" spans="37:37">
      <c r="AK162" s="98">
        <v>157</v>
      </c>
    </row>
    <row r="163" spans="37:37">
      <c r="AK163" s="98">
        <v>158</v>
      </c>
    </row>
    <row r="164" spans="37:37">
      <c r="AK164" s="98">
        <v>159</v>
      </c>
    </row>
    <row r="165" spans="37:37">
      <c r="AK165" s="98">
        <v>160</v>
      </c>
    </row>
    <row r="166" spans="37:37">
      <c r="AK166" s="98">
        <v>161</v>
      </c>
    </row>
    <row r="167" spans="37:37">
      <c r="AK167" s="98">
        <v>162</v>
      </c>
    </row>
    <row r="168" spans="37:37">
      <c r="AK168" s="98">
        <v>163</v>
      </c>
    </row>
    <row r="169" spans="37:37">
      <c r="AK169" s="98">
        <v>164</v>
      </c>
    </row>
    <row r="170" spans="37:37">
      <c r="AK170" s="98">
        <v>165</v>
      </c>
    </row>
    <row r="171" spans="37:37">
      <c r="AK171" s="98">
        <v>166</v>
      </c>
    </row>
    <row r="172" spans="37:37">
      <c r="AK172" s="98">
        <v>167</v>
      </c>
    </row>
    <row r="173" spans="37:37">
      <c r="AK173" s="98">
        <v>168</v>
      </c>
    </row>
    <row r="174" spans="37:37">
      <c r="AK174" s="98">
        <v>169</v>
      </c>
    </row>
    <row r="175" spans="37:37">
      <c r="AK175" s="98">
        <v>170</v>
      </c>
    </row>
    <row r="176" spans="37:37">
      <c r="AK176" s="98">
        <v>171</v>
      </c>
    </row>
    <row r="177" spans="37:37">
      <c r="AK177" s="98">
        <v>172</v>
      </c>
    </row>
    <row r="178" spans="37:37">
      <c r="AK178" s="98">
        <v>173</v>
      </c>
    </row>
    <row r="179" spans="37:37">
      <c r="AK179" s="98">
        <v>174</v>
      </c>
    </row>
    <row r="180" spans="37:37">
      <c r="AK180" s="98">
        <v>175</v>
      </c>
    </row>
    <row r="181" spans="37:37">
      <c r="AK181" s="98">
        <v>176</v>
      </c>
    </row>
    <row r="182" spans="37:37">
      <c r="AK182" s="98">
        <v>177</v>
      </c>
    </row>
    <row r="183" spans="37:37">
      <c r="AK183" s="98">
        <v>178</v>
      </c>
    </row>
    <row r="184" spans="37:37">
      <c r="AK184" s="98">
        <v>179</v>
      </c>
    </row>
    <row r="185" spans="37:37">
      <c r="AK185" s="98">
        <v>180</v>
      </c>
    </row>
    <row r="186" spans="37:37">
      <c r="AK186" s="98">
        <v>181</v>
      </c>
    </row>
    <row r="187" spans="37:37">
      <c r="AK187" s="98">
        <v>182</v>
      </c>
    </row>
    <row r="188" spans="37:37">
      <c r="AK188" s="98">
        <v>183</v>
      </c>
    </row>
    <row r="189" spans="37:37">
      <c r="AK189" s="98">
        <v>184</v>
      </c>
    </row>
    <row r="190" spans="37:37">
      <c r="AK190" s="98">
        <v>185</v>
      </c>
    </row>
    <row r="191" spans="37:37">
      <c r="AK191" s="98">
        <v>186</v>
      </c>
    </row>
    <row r="192" spans="37:37">
      <c r="AK192" s="98">
        <v>187</v>
      </c>
    </row>
    <row r="193" spans="37:37">
      <c r="AK193" s="98">
        <v>188</v>
      </c>
    </row>
    <row r="194" spans="37:37">
      <c r="AK194" s="98">
        <v>189</v>
      </c>
    </row>
    <row r="195" spans="37:37">
      <c r="AK195" s="98">
        <v>190</v>
      </c>
    </row>
    <row r="196" spans="37:37">
      <c r="AK196" s="98">
        <v>191</v>
      </c>
    </row>
    <row r="197" spans="37:37">
      <c r="AK197" s="98">
        <v>192</v>
      </c>
    </row>
    <row r="198" spans="37:37">
      <c r="AK198" s="98">
        <v>193</v>
      </c>
    </row>
    <row r="199" spans="37:37">
      <c r="AK199" s="98">
        <v>194</v>
      </c>
    </row>
    <row r="200" spans="37:37">
      <c r="AK200" s="98">
        <v>195</v>
      </c>
    </row>
    <row r="201" spans="37:37">
      <c r="AK201" s="98">
        <v>196</v>
      </c>
    </row>
    <row r="202" spans="37:37">
      <c r="AK202" s="98">
        <v>197</v>
      </c>
    </row>
    <row r="203" spans="37:37">
      <c r="AK203" s="98">
        <v>198</v>
      </c>
    </row>
    <row r="204" spans="37:37">
      <c r="AK204" s="98">
        <v>199</v>
      </c>
    </row>
    <row r="205" spans="37:37">
      <c r="AK205" s="98">
        <v>200</v>
      </c>
    </row>
    <row r="206" spans="37:37">
      <c r="AK206" s="98">
        <v>201</v>
      </c>
    </row>
    <row r="207" spans="37:37">
      <c r="AK207" s="98">
        <v>202</v>
      </c>
    </row>
    <row r="208" spans="37:37">
      <c r="AK208" s="98">
        <v>203</v>
      </c>
    </row>
    <row r="209" spans="37:37">
      <c r="AK209" s="98">
        <v>204</v>
      </c>
    </row>
    <row r="210" spans="37:37">
      <c r="AK210" s="98">
        <v>205</v>
      </c>
    </row>
    <row r="211" spans="37:37">
      <c r="AK211" s="98">
        <v>206</v>
      </c>
    </row>
    <row r="212" spans="37:37">
      <c r="AK212" s="98">
        <v>207</v>
      </c>
    </row>
    <row r="213" spans="37:37">
      <c r="AK213" s="98">
        <v>208</v>
      </c>
    </row>
    <row r="214" spans="37:37">
      <c r="AK214" s="98">
        <v>209</v>
      </c>
    </row>
    <row r="215" spans="37:37">
      <c r="AK215" s="98">
        <v>210</v>
      </c>
    </row>
    <row r="216" spans="37:37">
      <c r="AK216" s="98">
        <v>211</v>
      </c>
    </row>
    <row r="217" spans="37:37">
      <c r="AK217" s="98">
        <v>212</v>
      </c>
    </row>
    <row r="218" spans="37:37">
      <c r="AK218" s="98">
        <v>213</v>
      </c>
    </row>
    <row r="219" spans="37:37">
      <c r="AK219" s="98">
        <v>214</v>
      </c>
    </row>
    <row r="220" spans="37:37">
      <c r="AK220" s="98">
        <v>215</v>
      </c>
    </row>
    <row r="221" spans="37:37">
      <c r="AK221" s="98">
        <v>216</v>
      </c>
    </row>
    <row r="222" spans="37:37">
      <c r="AK222" s="98">
        <v>217</v>
      </c>
    </row>
    <row r="223" spans="37:37">
      <c r="AK223" s="98">
        <v>218</v>
      </c>
    </row>
    <row r="224" spans="37:37">
      <c r="AK224" s="98">
        <v>219</v>
      </c>
    </row>
    <row r="225" spans="37:37">
      <c r="AK225" s="98">
        <v>220</v>
      </c>
    </row>
    <row r="226" spans="37:37">
      <c r="AK226" s="98">
        <v>221</v>
      </c>
    </row>
    <row r="227" spans="37:37">
      <c r="AK227" s="98">
        <v>222</v>
      </c>
    </row>
    <row r="228" spans="37:37">
      <c r="AK228" s="98">
        <v>223</v>
      </c>
    </row>
    <row r="229" spans="37:37">
      <c r="AK229" s="98">
        <v>224</v>
      </c>
    </row>
    <row r="230" spans="37:37">
      <c r="AK230" s="98">
        <v>225</v>
      </c>
    </row>
    <row r="231" spans="37:37">
      <c r="AK231" s="98">
        <v>226</v>
      </c>
    </row>
    <row r="232" spans="37:37">
      <c r="AK232" s="98">
        <v>227</v>
      </c>
    </row>
    <row r="233" spans="37:37">
      <c r="AK233" s="98">
        <v>228</v>
      </c>
    </row>
    <row r="234" spans="37:37">
      <c r="AK234" s="98">
        <v>229</v>
      </c>
    </row>
    <row r="235" spans="37:37">
      <c r="AK235" s="98">
        <v>230</v>
      </c>
    </row>
    <row r="236" spans="37:37">
      <c r="AK236" s="98">
        <v>231</v>
      </c>
    </row>
    <row r="237" spans="37:37">
      <c r="AK237" s="98">
        <v>232</v>
      </c>
    </row>
    <row r="238" spans="37:37">
      <c r="AK238" s="98">
        <v>233</v>
      </c>
    </row>
    <row r="239" spans="37:37">
      <c r="AK239" s="98">
        <v>234</v>
      </c>
    </row>
    <row r="240" spans="37:37">
      <c r="AK240" s="98">
        <v>235</v>
      </c>
    </row>
    <row r="241" spans="37:37">
      <c r="AK241" s="98">
        <v>236</v>
      </c>
    </row>
    <row r="242" spans="37:37">
      <c r="AK242" s="98">
        <v>237</v>
      </c>
    </row>
    <row r="243" spans="37:37">
      <c r="AK243" s="98">
        <v>238</v>
      </c>
    </row>
  </sheetData>
  <phoneticPr fontId="0" type="noConversion"/>
  <pageMargins left="0.75" right="0.75" top="1" bottom="1" header="0.4921259845" footer="0.4921259845"/>
  <pageSetup paperSize="9" scale="59" orientation="landscape" horizontalDpi="4294967292" verticalDpi="4294967292" r:id="rId1"/>
  <headerFooter alignWithMargins="0">
    <oddFooter>&amp;LLe &amp;D&amp;CProfilés &amp;A du &amp;F&amp;RPage &amp;P sur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10"/>
  <dimension ref="A1:AK322"/>
  <sheetViews>
    <sheetView topLeftCell="A16" workbookViewId="0">
      <selection activeCell="A12" sqref="A12:AJ12"/>
    </sheetView>
  </sheetViews>
  <sheetFormatPr defaultColWidth="10.85546875" defaultRowHeight="12"/>
  <cols>
    <col min="1" max="1" width="16.42578125" style="303" customWidth="1"/>
    <col min="2" max="2" width="5.7109375" style="249" customWidth="1"/>
    <col min="3" max="4" width="6.140625" style="249" customWidth="1"/>
    <col min="5" max="7" width="5.140625" style="249" customWidth="1"/>
    <col min="8" max="8" width="5.7109375" style="249" customWidth="1"/>
    <col min="9" max="10" width="6.140625" style="249" customWidth="1"/>
    <col min="11" max="11" width="4.42578125" style="249" customWidth="1"/>
    <col min="12" max="12" width="5.7109375" style="249" customWidth="1"/>
    <col min="13" max="13" width="6" style="249" customWidth="1"/>
    <col min="14" max="15" width="5.7109375" style="249" customWidth="1"/>
    <col min="16" max="16" width="16.7109375" style="303" customWidth="1"/>
    <col min="17" max="17" width="5.7109375" style="249" customWidth="1"/>
    <col min="18" max="18" width="6.140625" style="249" customWidth="1"/>
    <col min="19" max="19" width="5.28515625" style="249" customWidth="1"/>
    <col min="20" max="20" width="5.7109375" style="249" customWidth="1"/>
    <col min="21" max="21" width="4.7109375" style="249" customWidth="1"/>
    <col min="22" max="22" width="6.140625" style="249" customWidth="1"/>
    <col min="23" max="23" width="5.42578125" style="249" customWidth="1"/>
    <col min="24" max="24" width="6.28515625" style="249" customWidth="1"/>
    <col min="25" max="25" width="5.140625" style="249" customWidth="1"/>
    <col min="26" max="27" width="4.42578125" style="249" customWidth="1"/>
    <col min="28" max="28" width="4.7109375" style="66" customWidth="1"/>
    <col min="29" max="29" width="6.42578125" style="66" customWidth="1"/>
    <col min="30" max="35" width="3.42578125" style="66" customWidth="1"/>
    <col min="36" max="36" width="2.7109375" style="249" customWidth="1"/>
    <col min="37" max="16384" width="10.85546875" style="249"/>
  </cols>
  <sheetData>
    <row r="1" spans="1:36">
      <c r="A1" s="269" t="s">
        <v>1363</v>
      </c>
    </row>
    <row r="2" spans="1:36" s="300" customFormat="1" ht="18.75" customHeight="1">
      <c r="A2" s="82" t="s">
        <v>318</v>
      </c>
      <c r="B2" s="208"/>
      <c r="C2" s="83"/>
      <c r="D2" s="83"/>
      <c r="E2" s="82" t="s">
        <v>542</v>
      </c>
      <c r="F2"/>
      <c r="G2" s="83"/>
      <c r="H2"/>
      <c r="I2" s="83"/>
      <c r="J2" s="83"/>
      <c r="K2" s="226" t="s">
        <v>543</v>
      </c>
      <c r="AB2" s="301"/>
      <c r="AC2" s="301"/>
      <c r="AD2" s="301"/>
      <c r="AE2" s="301"/>
      <c r="AF2" s="301"/>
      <c r="AG2" s="301"/>
      <c r="AH2" s="301"/>
      <c r="AI2" s="301"/>
    </row>
    <row r="3" spans="1:36" s="300" customFormat="1" ht="18.75" customHeight="1">
      <c r="A3" s="82" t="s">
        <v>544</v>
      </c>
      <c r="B3" s="208"/>
      <c r="C3" s="83"/>
      <c r="D3" s="83"/>
      <c r="E3" s="82" t="s">
        <v>319</v>
      </c>
      <c r="F3"/>
      <c r="G3" s="83"/>
      <c r="H3"/>
      <c r="I3" s="83"/>
      <c r="J3" s="83"/>
      <c r="K3" s="82" t="s">
        <v>320</v>
      </c>
      <c r="AB3" s="301"/>
      <c r="AC3" s="301"/>
      <c r="AD3" s="301"/>
      <c r="AE3" s="301"/>
      <c r="AF3" s="301"/>
      <c r="AG3" s="301"/>
      <c r="AH3" s="301"/>
      <c r="AI3" s="301"/>
    </row>
    <row r="4" spans="1:36" s="300" customFormat="1">
      <c r="A4" s="269" t="s">
        <v>547</v>
      </c>
      <c r="B4" s="271"/>
      <c r="C4" s="269"/>
      <c r="D4" s="269"/>
      <c r="E4" s="269" t="s">
        <v>548</v>
      </c>
      <c r="F4" s="269"/>
      <c r="G4" s="269"/>
      <c r="H4" s="269"/>
      <c r="I4" s="269"/>
      <c r="J4" s="269"/>
      <c r="K4" s="269" t="s">
        <v>549</v>
      </c>
      <c r="AB4" s="301"/>
      <c r="AC4" s="301"/>
      <c r="AD4" s="301"/>
      <c r="AE4" s="301"/>
      <c r="AF4" s="301"/>
      <c r="AG4" s="301"/>
      <c r="AH4" s="301"/>
      <c r="AI4" s="301"/>
    </row>
    <row r="5" spans="1:36" s="300" customFormat="1">
      <c r="AB5" s="301"/>
      <c r="AC5" s="301"/>
      <c r="AD5" s="301"/>
      <c r="AE5" s="301"/>
      <c r="AF5" s="301"/>
      <c r="AG5" s="301"/>
      <c r="AH5" s="301"/>
      <c r="AI5" s="301"/>
    </row>
    <row r="6" spans="1:36" s="300" customFormat="1">
      <c r="A6" s="230" t="s">
        <v>507</v>
      </c>
      <c r="B6" s="230"/>
      <c r="C6" s="230"/>
      <c r="D6" s="230"/>
      <c r="E6" s="230" t="s">
        <v>508</v>
      </c>
      <c r="F6" s="230"/>
      <c r="G6" s="230"/>
      <c r="H6" s="230"/>
      <c r="I6" s="230"/>
      <c r="J6" s="230"/>
      <c r="K6" s="230" t="s">
        <v>509</v>
      </c>
      <c r="AB6" s="301"/>
      <c r="AC6" s="301"/>
      <c r="AD6" s="301"/>
      <c r="AE6" s="301"/>
      <c r="AF6" s="301"/>
      <c r="AG6" s="301"/>
      <c r="AH6" s="301"/>
      <c r="AI6" s="301"/>
    </row>
    <row r="7" spans="1:36" s="300" customFormat="1">
      <c r="A7" s="230" t="s">
        <v>510</v>
      </c>
      <c r="B7" s="230"/>
      <c r="C7" s="230"/>
      <c r="D7" s="230"/>
      <c r="E7" s="230" t="s">
        <v>511</v>
      </c>
      <c r="F7" s="230"/>
      <c r="G7" s="230"/>
      <c r="H7" s="230"/>
      <c r="I7" s="230"/>
      <c r="J7" s="230"/>
      <c r="K7" s="230" t="s">
        <v>512</v>
      </c>
      <c r="AB7" s="301"/>
      <c r="AC7" s="301"/>
      <c r="AD7" s="301"/>
      <c r="AE7" s="301"/>
      <c r="AF7" s="301"/>
      <c r="AG7" s="301"/>
      <c r="AH7" s="301"/>
      <c r="AI7" s="301"/>
    </row>
    <row r="8" spans="1:36" s="300" customFormat="1">
      <c r="A8" s="230" t="s">
        <v>513</v>
      </c>
      <c r="B8" s="230"/>
      <c r="C8" s="230"/>
      <c r="D8" s="230"/>
      <c r="E8" s="230" t="s">
        <v>514</v>
      </c>
      <c r="F8" s="230"/>
      <c r="G8" s="230"/>
      <c r="H8" s="230"/>
      <c r="I8" s="230"/>
      <c r="J8" s="230"/>
      <c r="K8" s="230" t="s">
        <v>515</v>
      </c>
      <c r="AB8" s="301"/>
      <c r="AC8" s="301"/>
      <c r="AD8" s="301"/>
      <c r="AE8" s="301"/>
      <c r="AF8" s="301"/>
      <c r="AG8" s="301"/>
      <c r="AH8" s="301"/>
      <c r="AI8" s="301"/>
    </row>
    <row r="9" spans="1:36" s="300" customFormat="1">
      <c r="A9" s="230"/>
      <c r="B9" s="230"/>
      <c r="C9" s="230"/>
      <c r="D9" s="230"/>
      <c r="E9" s="230"/>
      <c r="F9" s="230"/>
      <c r="G9" s="230"/>
      <c r="H9" s="230"/>
      <c r="I9" s="230"/>
      <c r="J9" s="230"/>
      <c r="K9" s="230"/>
      <c r="AB9" s="301"/>
      <c r="AC9" s="301"/>
      <c r="AD9" s="301"/>
      <c r="AE9" s="301"/>
      <c r="AF9" s="301"/>
      <c r="AG9" s="301"/>
      <c r="AH9" s="301"/>
      <c r="AI9" s="301"/>
    </row>
    <row r="10" spans="1:36" s="300" customFormat="1">
      <c r="A10" s="230"/>
      <c r="B10" s="230"/>
      <c r="C10" s="230"/>
      <c r="D10" s="230"/>
      <c r="E10" s="230"/>
      <c r="F10" s="230"/>
      <c r="G10" s="230"/>
      <c r="H10" s="230"/>
      <c r="I10" s="230"/>
      <c r="J10" s="230"/>
      <c r="K10" s="230"/>
      <c r="AB10" s="301"/>
      <c r="AC10" s="301"/>
      <c r="AD10" s="301"/>
      <c r="AE10" s="301"/>
      <c r="AF10" s="301"/>
      <c r="AG10" s="301"/>
      <c r="AH10" s="301"/>
      <c r="AI10" s="301"/>
    </row>
    <row r="11" spans="1:36" s="300" customFormat="1">
      <c r="A11" s="230"/>
      <c r="B11" s="230"/>
      <c r="C11" s="230"/>
      <c r="D11" s="230"/>
      <c r="E11" s="230"/>
      <c r="F11" s="230"/>
      <c r="G11" s="230"/>
      <c r="H11" s="230"/>
      <c r="I11" s="230"/>
      <c r="J11" s="230"/>
      <c r="K11" s="230"/>
      <c r="AB11" s="301"/>
      <c r="AC11" s="301"/>
      <c r="AD11" s="301"/>
      <c r="AE11" s="301"/>
      <c r="AF11" s="301"/>
      <c r="AG11" s="301"/>
      <c r="AH11" s="301"/>
      <c r="AI11" s="301"/>
    </row>
    <row r="12" spans="1:36" s="300" customFormat="1"/>
    <row r="13" spans="1:36" s="300" customFormat="1" ht="12.75" thickBot="1">
      <c r="AB13" s="301"/>
      <c r="AC13" s="301"/>
      <c r="AD13" s="301"/>
      <c r="AE13" s="301"/>
      <c r="AF13" s="301"/>
      <c r="AG13" s="301"/>
      <c r="AH13" s="301"/>
      <c r="AI13" s="301"/>
    </row>
    <row r="14" spans="1:36" s="300" customFormat="1" ht="12.75" thickTop="1">
      <c r="A14" s="177"/>
      <c r="B14" s="178"/>
      <c r="C14" s="179"/>
      <c r="D14" s="179"/>
      <c r="E14" s="179"/>
      <c r="F14" s="179"/>
      <c r="G14" s="178"/>
      <c r="H14" s="178"/>
      <c r="I14" s="179"/>
      <c r="J14" s="179"/>
      <c r="K14" s="179"/>
      <c r="L14" s="180"/>
      <c r="M14" s="178"/>
      <c r="N14" s="179"/>
      <c r="O14" s="179"/>
      <c r="P14" s="177"/>
      <c r="Q14" s="178"/>
      <c r="R14" s="179"/>
      <c r="S14" s="179"/>
      <c r="T14" s="179"/>
      <c r="U14" s="179"/>
      <c r="V14" s="178"/>
      <c r="W14" s="179"/>
      <c r="X14" s="179"/>
      <c r="Y14" s="179"/>
      <c r="Z14" s="178"/>
      <c r="AA14" s="179"/>
      <c r="AB14" s="15"/>
      <c r="AC14" s="18"/>
      <c r="AD14" s="19"/>
      <c r="AE14" s="20"/>
      <c r="AF14" s="20" t="s">
        <v>1125</v>
      </c>
      <c r="AG14" s="20"/>
      <c r="AH14" s="20"/>
      <c r="AI14" s="21"/>
      <c r="AJ14" s="98" t="s">
        <v>1126</v>
      </c>
    </row>
    <row r="15" spans="1:36" s="300" customFormat="1">
      <c r="A15" s="104" t="s">
        <v>1127</v>
      </c>
      <c r="B15" s="102"/>
      <c r="C15" s="34"/>
      <c r="D15" s="34"/>
      <c r="E15" s="34"/>
      <c r="F15" s="34"/>
      <c r="G15" s="102"/>
      <c r="H15" s="102"/>
      <c r="I15" s="34"/>
      <c r="J15" s="34"/>
      <c r="K15" s="34"/>
      <c r="L15" s="181"/>
      <c r="M15" s="102"/>
      <c r="N15" s="34"/>
      <c r="O15" s="34"/>
      <c r="P15" s="104" t="s">
        <v>1127</v>
      </c>
      <c r="Q15" s="102"/>
      <c r="R15" s="34"/>
      <c r="S15" s="34"/>
      <c r="T15" s="34"/>
      <c r="U15" s="34"/>
      <c r="V15" s="102"/>
      <c r="W15" s="34"/>
      <c r="X15" s="34"/>
      <c r="Y15" s="34"/>
      <c r="Z15" s="102"/>
      <c r="AA15" s="34"/>
      <c r="AB15" s="25"/>
      <c r="AC15" s="28"/>
      <c r="AD15" s="29"/>
      <c r="AE15" s="30"/>
      <c r="AF15" s="31"/>
      <c r="AG15" s="30"/>
      <c r="AH15" s="30"/>
      <c r="AI15" s="32"/>
      <c r="AJ15" s="98" t="s">
        <v>1128</v>
      </c>
    </row>
    <row r="16" spans="1:36" s="300" customFormat="1" ht="19.5">
      <c r="A16" s="104"/>
      <c r="B16" s="102" t="s">
        <v>1129</v>
      </c>
      <c r="C16" s="34" t="s">
        <v>1130</v>
      </c>
      <c r="D16" s="34" t="s">
        <v>1131</v>
      </c>
      <c r="E16" s="34" t="s">
        <v>1132</v>
      </c>
      <c r="F16" s="34" t="s">
        <v>1133</v>
      </c>
      <c r="G16" s="102" t="s">
        <v>1134</v>
      </c>
      <c r="H16" s="102" t="s">
        <v>1135</v>
      </c>
      <c r="I16" s="34" t="s">
        <v>1136</v>
      </c>
      <c r="J16" s="34" t="s">
        <v>1137</v>
      </c>
      <c r="K16" s="34" t="s">
        <v>1138</v>
      </c>
      <c r="L16" s="182" t="s">
        <v>1139</v>
      </c>
      <c r="M16" s="102" t="s">
        <v>1140</v>
      </c>
      <c r="N16" s="34" t="s">
        <v>1141</v>
      </c>
      <c r="O16" s="34" t="s">
        <v>1142</v>
      </c>
      <c r="P16" s="104"/>
      <c r="Q16" s="102" t="s">
        <v>1129</v>
      </c>
      <c r="R16" s="34" t="s">
        <v>1143</v>
      </c>
      <c r="S16" s="34" t="s">
        <v>1144</v>
      </c>
      <c r="T16" s="34" t="s">
        <v>1145</v>
      </c>
      <c r="U16" s="34" t="s">
        <v>1146</v>
      </c>
      <c r="V16" s="102" t="s">
        <v>1147</v>
      </c>
      <c r="W16" s="34" t="s">
        <v>1148</v>
      </c>
      <c r="X16" s="34" t="s">
        <v>1149</v>
      </c>
      <c r="Y16" s="34" t="s">
        <v>1150</v>
      </c>
      <c r="Z16" s="102" t="s">
        <v>1151</v>
      </c>
      <c r="AA16" s="34" t="s">
        <v>1152</v>
      </c>
      <c r="AB16" s="25" t="s">
        <v>1153</v>
      </c>
      <c r="AC16" s="28" t="s">
        <v>321</v>
      </c>
      <c r="AD16" s="35"/>
      <c r="AE16" s="22" t="s">
        <v>1155</v>
      </c>
      <c r="AF16" s="36"/>
      <c r="AG16" s="22"/>
      <c r="AH16" s="22" t="s">
        <v>1155</v>
      </c>
      <c r="AI16" s="37"/>
      <c r="AJ16" s="98" t="s">
        <v>1156</v>
      </c>
    </row>
    <row r="17" spans="1:37" ht="13.5" customHeight="1">
      <c r="A17" s="104"/>
      <c r="B17" s="102" t="s">
        <v>1157</v>
      </c>
      <c r="C17" s="34" t="s">
        <v>1158</v>
      </c>
      <c r="D17" s="34" t="s">
        <v>1159</v>
      </c>
      <c r="E17" s="34" t="s">
        <v>1159</v>
      </c>
      <c r="F17" s="34" t="s">
        <v>1159</v>
      </c>
      <c r="G17" s="102" t="s">
        <v>1159</v>
      </c>
      <c r="H17" s="102" t="s">
        <v>1160</v>
      </c>
      <c r="I17" s="34" t="s">
        <v>1159</v>
      </c>
      <c r="J17" s="34" t="s">
        <v>1159</v>
      </c>
      <c r="K17" s="34"/>
      <c r="L17" s="181" t="s">
        <v>1159</v>
      </c>
      <c r="M17" s="102" t="s">
        <v>1159</v>
      </c>
      <c r="N17" s="34" t="s">
        <v>1161</v>
      </c>
      <c r="O17" s="34" t="s">
        <v>1162</v>
      </c>
      <c r="P17" s="104"/>
      <c r="Q17" s="102" t="s">
        <v>1157</v>
      </c>
      <c r="R17" s="34" t="s">
        <v>1163</v>
      </c>
      <c r="S17" s="34" t="s">
        <v>1164</v>
      </c>
      <c r="T17" s="34" t="s">
        <v>1164</v>
      </c>
      <c r="U17" s="34" t="s">
        <v>1165</v>
      </c>
      <c r="V17" s="102" t="s">
        <v>1166</v>
      </c>
      <c r="W17" s="34" t="s">
        <v>1167</v>
      </c>
      <c r="X17" s="34" t="s">
        <v>1168</v>
      </c>
      <c r="Y17" s="34" t="s">
        <v>1168</v>
      </c>
      <c r="Z17" s="102" t="s">
        <v>1165</v>
      </c>
      <c r="AA17" s="34" t="s">
        <v>1159</v>
      </c>
      <c r="AB17" s="25" t="s">
        <v>1169</v>
      </c>
      <c r="AC17" s="28" t="s">
        <v>1170</v>
      </c>
      <c r="AD17" s="38"/>
      <c r="AE17" s="39" t="s">
        <v>1171</v>
      </c>
      <c r="AF17" s="40"/>
      <c r="AG17" s="39"/>
      <c r="AH17" s="39" t="s">
        <v>1172</v>
      </c>
      <c r="AI17" s="42"/>
      <c r="AJ17" s="98" t="s">
        <v>1173</v>
      </c>
    </row>
    <row r="18" spans="1:37" ht="13.5" customHeight="1" thickBot="1">
      <c r="A18" s="183"/>
      <c r="B18" s="184"/>
      <c r="C18" s="185"/>
      <c r="D18" s="185"/>
      <c r="E18" s="185"/>
      <c r="F18" s="185"/>
      <c r="G18" s="184"/>
      <c r="H18" s="184"/>
      <c r="I18" s="185"/>
      <c r="J18" s="185"/>
      <c r="K18" s="185"/>
      <c r="L18" s="186"/>
      <c r="M18" s="184"/>
      <c r="N18" s="185"/>
      <c r="O18" s="185"/>
      <c r="P18" s="183"/>
      <c r="Q18" s="184"/>
      <c r="R18" s="185"/>
      <c r="S18" s="185"/>
      <c r="T18" s="185"/>
      <c r="U18" s="185"/>
      <c r="V18" s="184"/>
      <c r="W18" s="185"/>
      <c r="X18" s="185"/>
      <c r="Y18" s="185"/>
      <c r="Z18" s="184"/>
      <c r="AA18" s="185"/>
      <c r="AB18" s="45"/>
      <c r="AC18" s="48"/>
      <c r="AD18" s="49">
        <v>235</v>
      </c>
      <c r="AE18" s="49">
        <v>355</v>
      </c>
      <c r="AF18" s="49">
        <v>460</v>
      </c>
      <c r="AG18" s="49">
        <v>235</v>
      </c>
      <c r="AH18" s="49">
        <v>355</v>
      </c>
      <c r="AI18" s="50">
        <v>460</v>
      </c>
      <c r="AJ18" s="98" t="s">
        <v>1135</v>
      </c>
    </row>
    <row r="19" spans="1:37" ht="13.5" customHeight="1" thickTop="1">
      <c r="A19" s="272"/>
      <c r="B19" s="55">
        <f>COUNT(B20:B259)</f>
        <v>31</v>
      </c>
      <c r="C19" s="272"/>
      <c r="D19" s="272"/>
      <c r="E19" s="272"/>
      <c r="F19" s="272"/>
      <c r="G19" s="272"/>
      <c r="H19" s="272"/>
      <c r="I19" s="272"/>
      <c r="J19" s="272"/>
      <c r="K19" s="272"/>
      <c r="L19" s="273"/>
      <c r="M19" s="272"/>
      <c r="N19" s="272"/>
      <c r="O19" s="272"/>
      <c r="P19" s="272"/>
      <c r="Q19" s="272"/>
      <c r="R19" s="272"/>
      <c r="S19" s="272"/>
      <c r="T19" s="272"/>
      <c r="U19" s="272"/>
      <c r="V19" s="272"/>
      <c r="W19" s="272"/>
      <c r="X19" s="272"/>
      <c r="Y19" s="272"/>
      <c r="Z19" s="272"/>
      <c r="AA19" s="272"/>
      <c r="AB19" s="51"/>
      <c r="AC19" s="51"/>
      <c r="AD19" s="51"/>
      <c r="AE19" s="51"/>
      <c r="AF19" s="51"/>
      <c r="AG19" s="51"/>
      <c r="AH19" s="51"/>
      <c r="AI19" s="51"/>
      <c r="AJ19" s="194" t="s">
        <v>1174</v>
      </c>
    </row>
    <row r="20" spans="1:37" ht="15.95" customHeight="1">
      <c r="A20" s="274" t="s">
        <v>322</v>
      </c>
      <c r="B20" s="191">
        <v>23</v>
      </c>
      <c r="C20" s="282">
        <v>152.4</v>
      </c>
      <c r="D20" s="275">
        <v>152.19999999999999</v>
      </c>
      <c r="E20" s="275">
        <v>5.8</v>
      </c>
      <c r="F20" s="275">
        <v>6.8</v>
      </c>
      <c r="G20" s="191">
        <v>7.6</v>
      </c>
      <c r="H20" s="134">
        <v>29.25</v>
      </c>
      <c r="I20" s="126">
        <v>138.80000000000001</v>
      </c>
      <c r="J20" s="126">
        <v>123.6</v>
      </c>
      <c r="K20" s="126" t="s">
        <v>1259</v>
      </c>
      <c r="L20" s="129">
        <v>72</v>
      </c>
      <c r="M20" s="130">
        <v>76</v>
      </c>
      <c r="N20" s="132">
        <v>0.89</v>
      </c>
      <c r="O20" s="132">
        <v>38.72</v>
      </c>
      <c r="P20" s="274" t="s">
        <v>322</v>
      </c>
      <c r="Q20" s="125">
        <v>23</v>
      </c>
      <c r="R20" s="129">
        <v>1250</v>
      </c>
      <c r="S20" s="129">
        <v>164</v>
      </c>
      <c r="T20" s="129">
        <v>182</v>
      </c>
      <c r="U20" s="132">
        <v>6.54</v>
      </c>
      <c r="V20" s="134">
        <v>9.9700000000000006</v>
      </c>
      <c r="W20" s="127">
        <v>399.9</v>
      </c>
      <c r="X20" s="132">
        <v>52.55</v>
      </c>
      <c r="Y20" s="132">
        <v>80.16</v>
      </c>
      <c r="Z20" s="134">
        <v>3.7</v>
      </c>
      <c r="AA20" s="127">
        <v>28.3</v>
      </c>
      <c r="AB20" s="41">
        <v>4.8600000000000003</v>
      </c>
      <c r="AC20" s="41">
        <v>21.18</v>
      </c>
      <c r="AD20" s="276">
        <v>3</v>
      </c>
      <c r="AE20" s="277">
        <v>3</v>
      </c>
      <c r="AF20" s="278" t="s">
        <v>1176</v>
      </c>
      <c r="AG20" s="302">
        <v>3</v>
      </c>
      <c r="AH20" s="277">
        <v>3</v>
      </c>
      <c r="AI20" s="279" t="s">
        <v>1176</v>
      </c>
      <c r="AJ20" s="275"/>
    </row>
    <row r="21" spans="1:37" ht="13.5" customHeight="1">
      <c r="A21" s="274" t="s">
        <v>323</v>
      </c>
      <c r="B21" s="191">
        <v>30</v>
      </c>
      <c r="C21" s="282">
        <v>157.6</v>
      </c>
      <c r="D21" s="275">
        <v>152.9</v>
      </c>
      <c r="E21" s="275">
        <v>6.5</v>
      </c>
      <c r="F21" s="275">
        <v>9.4</v>
      </c>
      <c r="G21" s="191">
        <v>7.6</v>
      </c>
      <c r="H21" s="134">
        <v>38.26</v>
      </c>
      <c r="I21" s="126">
        <v>138.80000000000001</v>
      </c>
      <c r="J21" s="126">
        <v>123.6</v>
      </c>
      <c r="K21" s="126" t="s">
        <v>1259</v>
      </c>
      <c r="L21" s="129">
        <v>72</v>
      </c>
      <c r="M21" s="130">
        <v>76</v>
      </c>
      <c r="N21" s="132">
        <v>0.9</v>
      </c>
      <c r="O21" s="132">
        <v>29.99</v>
      </c>
      <c r="P21" s="274" t="s">
        <v>323</v>
      </c>
      <c r="Q21" s="125">
        <v>30</v>
      </c>
      <c r="R21" s="129">
        <v>1748</v>
      </c>
      <c r="S21" s="281">
        <v>221.8</v>
      </c>
      <c r="T21" s="127">
        <v>247.7</v>
      </c>
      <c r="U21" s="132">
        <v>6.76</v>
      </c>
      <c r="V21" s="134">
        <v>11.56</v>
      </c>
      <c r="W21" s="127">
        <v>560.5</v>
      </c>
      <c r="X21" s="132">
        <v>73.31</v>
      </c>
      <c r="Y21" s="127">
        <v>111.6</v>
      </c>
      <c r="Z21" s="134">
        <v>3.83</v>
      </c>
      <c r="AA21" s="127">
        <v>34.200000000000003</v>
      </c>
      <c r="AB21" s="41">
        <v>10.67</v>
      </c>
      <c r="AC21" s="41">
        <v>30.75</v>
      </c>
      <c r="AD21" s="276">
        <v>1</v>
      </c>
      <c r="AE21" s="277">
        <v>1</v>
      </c>
      <c r="AF21" s="278" t="s">
        <v>1176</v>
      </c>
      <c r="AG21" s="302">
        <v>1</v>
      </c>
      <c r="AH21" s="277">
        <v>1</v>
      </c>
      <c r="AI21" s="279" t="s">
        <v>1176</v>
      </c>
      <c r="AJ21" s="275"/>
      <c r="AK21" s="209">
        <v>16</v>
      </c>
    </row>
    <row r="22" spans="1:37" s="272" customFormat="1" ht="13.5" customHeight="1">
      <c r="A22" s="274" t="s">
        <v>324</v>
      </c>
      <c r="B22" s="191">
        <v>37</v>
      </c>
      <c r="C22" s="282">
        <v>161.80000000000001</v>
      </c>
      <c r="D22" s="275">
        <v>154.4</v>
      </c>
      <c r="E22" s="275">
        <v>8</v>
      </c>
      <c r="F22" s="275">
        <v>11.5</v>
      </c>
      <c r="G22" s="191">
        <v>7.6</v>
      </c>
      <c r="H22" s="134">
        <v>47.11</v>
      </c>
      <c r="I22" s="126">
        <v>138.80000000000001</v>
      </c>
      <c r="J22" s="126">
        <v>123.6</v>
      </c>
      <c r="K22" s="126" t="s">
        <v>1259</v>
      </c>
      <c r="L22" s="129">
        <v>74</v>
      </c>
      <c r="M22" s="130">
        <v>78</v>
      </c>
      <c r="N22" s="132">
        <v>0.91</v>
      </c>
      <c r="O22" s="132">
        <v>24.66</v>
      </c>
      <c r="P22" s="274" t="s">
        <v>324</v>
      </c>
      <c r="Q22" s="125">
        <v>37</v>
      </c>
      <c r="R22" s="129">
        <v>2210</v>
      </c>
      <c r="S22" s="281">
        <v>273.2</v>
      </c>
      <c r="T22" s="127">
        <v>308.8</v>
      </c>
      <c r="U22" s="132">
        <v>6.85</v>
      </c>
      <c r="V22" s="134">
        <v>14.27</v>
      </c>
      <c r="W22" s="127">
        <v>706.2</v>
      </c>
      <c r="X22" s="132">
        <v>91.48</v>
      </c>
      <c r="Y22" s="127">
        <v>139.6</v>
      </c>
      <c r="Z22" s="134">
        <v>3.87</v>
      </c>
      <c r="AA22" s="127">
        <v>39.9</v>
      </c>
      <c r="AB22" s="41">
        <v>19.489999999999998</v>
      </c>
      <c r="AC22" s="41">
        <v>39.840000000000003</v>
      </c>
      <c r="AD22" s="276">
        <v>1</v>
      </c>
      <c r="AE22" s="277">
        <v>1</v>
      </c>
      <c r="AF22" s="278" t="s">
        <v>1176</v>
      </c>
      <c r="AG22" s="302">
        <v>1</v>
      </c>
      <c r="AH22" s="277">
        <v>1</v>
      </c>
      <c r="AI22" s="279" t="s">
        <v>1176</v>
      </c>
      <c r="AJ22" s="275"/>
      <c r="AK22" s="98">
        <v>17</v>
      </c>
    </row>
    <row r="23" spans="1:37" s="280" customFormat="1" ht="13.5" customHeight="1">
      <c r="A23" s="274" t="s">
        <v>325</v>
      </c>
      <c r="B23" s="191">
        <v>46.1</v>
      </c>
      <c r="C23" s="282">
        <v>203.2</v>
      </c>
      <c r="D23" s="275">
        <v>203.6</v>
      </c>
      <c r="E23" s="275">
        <v>7.2</v>
      </c>
      <c r="F23" s="275">
        <v>11</v>
      </c>
      <c r="G23" s="191">
        <v>10.199999999999999</v>
      </c>
      <c r="H23" s="134">
        <v>58.73</v>
      </c>
      <c r="I23" s="126">
        <v>181.2</v>
      </c>
      <c r="J23" s="126">
        <v>160.80000000000001</v>
      </c>
      <c r="K23" s="126" t="s">
        <v>1227</v>
      </c>
      <c r="L23" s="129">
        <v>90</v>
      </c>
      <c r="M23" s="130">
        <v>104</v>
      </c>
      <c r="N23" s="132">
        <v>1.19</v>
      </c>
      <c r="O23" s="132">
        <v>25.79</v>
      </c>
      <c r="P23" s="274" t="s">
        <v>325</v>
      </c>
      <c r="Q23" s="125">
        <v>46.1</v>
      </c>
      <c r="R23" s="129">
        <v>4568</v>
      </c>
      <c r="S23" s="281">
        <v>449.6</v>
      </c>
      <c r="T23" s="127">
        <v>497.4</v>
      </c>
      <c r="U23" s="132">
        <v>8.82</v>
      </c>
      <c r="V23" s="134">
        <v>16.98</v>
      </c>
      <c r="W23" s="129">
        <v>1548</v>
      </c>
      <c r="X23" s="127">
        <v>152.1</v>
      </c>
      <c r="Y23" s="127">
        <v>230.9</v>
      </c>
      <c r="Z23" s="134">
        <v>5.13</v>
      </c>
      <c r="AA23" s="127">
        <v>41.2</v>
      </c>
      <c r="AB23" s="41">
        <v>22.34</v>
      </c>
      <c r="AC23" s="41">
        <v>142.9</v>
      </c>
      <c r="AD23" s="276">
        <v>1</v>
      </c>
      <c r="AE23" s="277">
        <v>3</v>
      </c>
      <c r="AF23" s="278" t="s">
        <v>1176</v>
      </c>
      <c r="AG23" s="302">
        <v>1</v>
      </c>
      <c r="AH23" s="277">
        <v>3</v>
      </c>
      <c r="AI23" s="279" t="s">
        <v>1176</v>
      </c>
      <c r="AJ23" s="275"/>
      <c r="AK23" s="98">
        <v>19</v>
      </c>
    </row>
    <row r="24" spans="1:37" s="280" customFormat="1" ht="13.5" customHeight="1">
      <c r="A24" s="274" t="s">
        <v>326</v>
      </c>
      <c r="B24" s="191">
        <v>52</v>
      </c>
      <c r="C24" s="282">
        <v>206.2</v>
      </c>
      <c r="D24" s="275">
        <v>204.3</v>
      </c>
      <c r="E24" s="275">
        <v>7.9</v>
      </c>
      <c r="F24" s="275">
        <v>12.5</v>
      </c>
      <c r="G24" s="191">
        <v>10.199999999999999</v>
      </c>
      <c r="H24" s="134">
        <v>66.28</v>
      </c>
      <c r="I24" s="126">
        <v>181.2</v>
      </c>
      <c r="J24" s="126">
        <v>160.80000000000001</v>
      </c>
      <c r="K24" s="126" t="s">
        <v>1227</v>
      </c>
      <c r="L24" s="129">
        <v>90</v>
      </c>
      <c r="M24" s="130">
        <v>104</v>
      </c>
      <c r="N24" s="132">
        <v>1.2</v>
      </c>
      <c r="O24" s="132">
        <v>22.99</v>
      </c>
      <c r="P24" s="274" t="s">
        <v>326</v>
      </c>
      <c r="Q24" s="125">
        <v>52</v>
      </c>
      <c r="R24" s="129">
        <v>5259</v>
      </c>
      <c r="S24" s="281">
        <v>510.1</v>
      </c>
      <c r="T24" s="127">
        <v>567.4</v>
      </c>
      <c r="U24" s="132">
        <v>8.91</v>
      </c>
      <c r="V24" s="134">
        <v>18.75</v>
      </c>
      <c r="W24" s="129">
        <v>1778</v>
      </c>
      <c r="X24" s="129">
        <v>174</v>
      </c>
      <c r="Y24" s="127">
        <v>264.2</v>
      </c>
      <c r="Z24" s="134">
        <v>5.18</v>
      </c>
      <c r="AA24" s="127">
        <v>44.9</v>
      </c>
      <c r="AB24" s="41">
        <v>31.97</v>
      </c>
      <c r="AC24" s="41">
        <v>166.6</v>
      </c>
      <c r="AD24" s="276">
        <v>1</v>
      </c>
      <c r="AE24" s="277">
        <v>2</v>
      </c>
      <c r="AF24" s="278" t="s">
        <v>1176</v>
      </c>
      <c r="AG24" s="302">
        <v>1</v>
      </c>
      <c r="AH24" s="277">
        <v>2</v>
      </c>
      <c r="AI24" s="279" t="s">
        <v>1176</v>
      </c>
      <c r="AJ24" s="275"/>
      <c r="AK24" s="98">
        <v>20</v>
      </c>
    </row>
    <row r="25" spans="1:37" s="280" customFormat="1" ht="13.5" customHeight="1">
      <c r="A25" s="274" t="s">
        <v>327</v>
      </c>
      <c r="B25" s="191">
        <v>60</v>
      </c>
      <c r="C25" s="282">
        <v>209.6</v>
      </c>
      <c r="D25" s="275">
        <v>205.8</v>
      </c>
      <c r="E25" s="275">
        <v>9.4</v>
      </c>
      <c r="F25" s="275">
        <v>14.2</v>
      </c>
      <c r="G25" s="191">
        <v>10.199999999999999</v>
      </c>
      <c r="H25" s="134">
        <v>76.37</v>
      </c>
      <c r="I25" s="126">
        <v>181.2</v>
      </c>
      <c r="J25" s="126">
        <v>160.80000000000001</v>
      </c>
      <c r="K25" s="126" t="s">
        <v>1227</v>
      </c>
      <c r="L25" s="129">
        <v>90</v>
      </c>
      <c r="M25" s="130">
        <v>106</v>
      </c>
      <c r="N25" s="132">
        <v>1.21</v>
      </c>
      <c r="O25" s="132">
        <v>20.12</v>
      </c>
      <c r="P25" s="274" t="s">
        <v>327</v>
      </c>
      <c r="Q25" s="125">
        <v>60</v>
      </c>
      <c r="R25" s="129">
        <v>6125</v>
      </c>
      <c r="S25" s="127">
        <v>584.4</v>
      </c>
      <c r="T25" s="127">
        <v>656.1</v>
      </c>
      <c r="U25" s="132">
        <v>8.9600000000000009</v>
      </c>
      <c r="V25" s="134">
        <v>22.16</v>
      </c>
      <c r="W25" s="129">
        <v>2065</v>
      </c>
      <c r="X25" s="127">
        <v>200.6</v>
      </c>
      <c r="Y25" s="127">
        <v>305.3</v>
      </c>
      <c r="Z25" s="134">
        <v>5.2</v>
      </c>
      <c r="AA25" s="127">
        <v>49.8</v>
      </c>
      <c r="AB25" s="41">
        <v>47.78</v>
      </c>
      <c r="AC25" s="41">
        <v>196.9</v>
      </c>
      <c r="AD25" s="276">
        <v>1</v>
      </c>
      <c r="AE25" s="277">
        <v>1</v>
      </c>
      <c r="AF25" s="278" t="s">
        <v>1176</v>
      </c>
      <c r="AG25" s="302">
        <v>1</v>
      </c>
      <c r="AH25" s="277">
        <v>1</v>
      </c>
      <c r="AI25" s="279" t="s">
        <v>1176</v>
      </c>
      <c r="AJ25" s="275"/>
      <c r="AK25" s="98">
        <v>21</v>
      </c>
    </row>
    <row r="26" spans="1:37" s="280" customFormat="1" ht="13.5" customHeight="1">
      <c r="A26" s="274" t="s">
        <v>328</v>
      </c>
      <c r="B26" s="191">
        <v>71</v>
      </c>
      <c r="C26" s="282">
        <v>215.8</v>
      </c>
      <c r="D26" s="275">
        <v>206.4</v>
      </c>
      <c r="E26" s="275">
        <v>10</v>
      </c>
      <c r="F26" s="275">
        <v>17.3</v>
      </c>
      <c r="G26" s="191">
        <v>10.199999999999999</v>
      </c>
      <c r="H26" s="134">
        <v>90.43</v>
      </c>
      <c r="I26" s="126">
        <v>181.2</v>
      </c>
      <c r="J26" s="126">
        <v>160.80000000000001</v>
      </c>
      <c r="K26" s="126" t="s">
        <v>1227</v>
      </c>
      <c r="L26" s="129">
        <v>92</v>
      </c>
      <c r="M26" s="130">
        <v>106</v>
      </c>
      <c r="N26" s="132">
        <v>1.22</v>
      </c>
      <c r="O26" s="132">
        <v>17.18</v>
      </c>
      <c r="P26" s="274" t="s">
        <v>328</v>
      </c>
      <c r="Q26" s="125">
        <v>71</v>
      </c>
      <c r="R26" s="129">
        <v>7618</v>
      </c>
      <c r="S26" s="129">
        <v>706</v>
      </c>
      <c r="T26" s="127">
        <v>798.8</v>
      </c>
      <c r="U26" s="132">
        <v>9.18</v>
      </c>
      <c r="V26" s="134">
        <v>24.27</v>
      </c>
      <c r="W26" s="129">
        <v>2537</v>
      </c>
      <c r="X26" s="127">
        <v>245.9</v>
      </c>
      <c r="Y26" s="127">
        <v>373.7</v>
      </c>
      <c r="Z26" s="134">
        <v>5.3</v>
      </c>
      <c r="AA26" s="127">
        <v>56.6</v>
      </c>
      <c r="AB26" s="41">
        <v>80.63</v>
      </c>
      <c r="AC26" s="41">
        <v>249.7</v>
      </c>
      <c r="AD26" s="276">
        <v>1</v>
      </c>
      <c r="AE26" s="277">
        <v>1</v>
      </c>
      <c r="AF26" s="278" t="s">
        <v>1176</v>
      </c>
      <c r="AG26" s="302">
        <v>1</v>
      </c>
      <c r="AH26" s="277">
        <v>1</v>
      </c>
      <c r="AI26" s="279" t="s">
        <v>1176</v>
      </c>
      <c r="AJ26" s="275"/>
      <c r="AK26" s="98">
        <v>22</v>
      </c>
    </row>
    <row r="27" spans="1:37" s="280" customFormat="1" ht="13.5" customHeight="1">
      <c r="A27" s="274" t="s">
        <v>329</v>
      </c>
      <c r="B27" s="191">
        <v>86.1</v>
      </c>
      <c r="C27" s="282">
        <v>222.2</v>
      </c>
      <c r="D27" s="275">
        <v>209.1</v>
      </c>
      <c r="E27" s="275">
        <v>12.7</v>
      </c>
      <c r="F27" s="275">
        <v>20.5</v>
      </c>
      <c r="G27" s="191">
        <v>10.199999999999999</v>
      </c>
      <c r="H27" s="125">
        <v>109.6</v>
      </c>
      <c r="I27" s="126">
        <v>181.2</v>
      </c>
      <c r="J27" s="126">
        <v>160.80000000000001</v>
      </c>
      <c r="K27" s="126" t="s">
        <v>1227</v>
      </c>
      <c r="L27" s="129">
        <v>94</v>
      </c>
      <c r="M27" s="130">
        <v>110</v>
      </c>
      <c r="N27" s="132">
        <v>1.24</v>
      </c>
      <c r="O27" s="132">
        <v>14.38</v>
      </c>
      <c r="P27" s="274" t="s">
        <v>329</v>
      </c>
      <c r="Q27" s="125">
        <v>86.1</v>
      </c>
      <c r="R27" s="129">
        <v>9449</v>
      </c>
      <c r="S27" s="281">
        <v>850.5</v>
      </c>
      <c r="T27" s="127">
        <v>976.7</v>
      </c>
      <c r="U27" s="132">
        <v>9.2799999999999994</v>
      </c>
      <c r="V27" s="134">
        <v>30.69</v>
      </c>
      <c r="W27" s="129">
        <v>3127</v>
      </c>
      <c r="X27" s="127">
        <v>299.10000000000002</v>
      </c>
      <c r="Y27" s="127">
        <v>456.2</v>
      </c>
      <c r="Z27" s="134">
        <v>5.34</v>
      </c>
      <c r="AA27" s="127">
        <v>65.7</v>
      </c>
      <c r="AB27" s="41">
        <v>138.30000000000001</v>
      </c>
      <c r="AC27" s="41">
        <v>317.7</v>
      </c>
      <c r="AD27" s="276">
        <v>1</v>
      </c>
      <c r="AE27" s="277">
        <v>1</v>
      </c>
      <c r="AF27" s="278" t="s">
        <v>1176</v>
      </c>
      <c r="AG27" s="302">
        <v>1</v>
      </c>
      <c r="AH27" s="277">
        <v>1</v>
      </c>
      <c r="AI27" s="279" t="s">
        <v>1176</v>
      </c>
      <c r="AJ27" s="275"/>
      <c r="AK27" s="98">
        <v>23</v>
      </c>
    </row>
    <row r="28" spans="1:37" s="280" customFormat="1" ht="13.5" customHeight="1">
      <c r="A28" s="274" t="s">
        <v>330</v>
      </c>
      <c r="B28" s="191">
        <v>73.099999999999994</v>
      </c>
      <c r="C28" s="282">
        <v>254.1</v>
      </c>
      <c r="D28" s="275">
        <v>254.6</v>
      </c>
      <c r="E28" s="275">
        <v>8.6</v>
      </c>
      <c r="F28" s="275">
        <v>14.2</v>
      </c>
      <c r="G28" s="191">
        <v>12.7</v>
      </c>
      <c r="H28" s="125">
        <v>93.1</v>
      </c>
      <c r="I28" s="126">
        <v>225.7</v>
      </c>
      <c r="J28" s="126">
        <v>200.3</v>
      </c>
      <c r="K28" s="126" t="s">
        <v>1227</v>
      </c>
      <c r="L28" s="129">
        <v>100</v>
      </c>
      <c r="M28" s="130">
        <v>152</v>
      </c>
      <c r="N28" s="132">
        <v>1.49</v>
      </c>
      <c r="O28" s="132">
        <v>20.350000000000001</v>
      </c>
      <c r="P28" s="274" t="s">
        <v>330</v>
      </c>
      <c r="Q28" s="125">
        <v>73.099999999999994</v>
      </c>
      <c r="R28" s="129">
        <v>11410</v>
      </c>
      <c r="S28" s="127">
        <v>897.9</v>
      </c>
      <c r="T28" s="127">
        <v>992.1</v>
      </c>
      <c r="U28" s="132">
        <v>11.07</v>
      </c>
      <c r="V28" s="134">
        <v>25.62</v>
      </c>
      <c r="W28" s="129">
        <v>3908</v>
      </c>
      <c r="X28" s="129">
        <v>307</v>
      </c>
      <c r="Y28" s="127">
        <v>465.4</v>
      </c>
      <c r="Z28" s="134">
        <v>6.48</v>
      </c>
      <c r="AA28" s="127">
        <v>51.9</v>
      </c>
      <c r="AB28" s="41">
        <v>57.74</v>
      </c>
      <c r="AC28" s="41">
        <v>562</v>
      </c>
      <c r="AD28" s="276">
        <v>1</v>
      </c>
      <c r="AE28" s="277">
        <v>3</v>
      </c>
      <c r="AF28" s="278">
        <v>3</v>
      </c>
      <c r="AG28" s="302">
        <v>1</v>
      </c>
      <c r="AH28" s="277">
        <v>3</v>
      </c>
      <c r="AI28" s="279">
        <v>3</v>
      </c>
      <c r="AJ28" s="275" t="s">
        <v>1221</v>
      </c>
      <c r="AK28" s="98">
        <v>25</v>
      </c>
    </row>
    <row r="29" spans="1:37" s="280" customFormat="1" ht="13.5" customHeight="1">
      <c r="A29" s="274" t="s">
        <v>331</v>
      </c>
      <c r="B29" s="191">
        <v>88.9</v>
      </c>
      <c r="C29" s="282">
        <v>260.3</v>
      </c>
      <c r="D29" s="275">
        <v>256.3</v>
      </c>
      <c r="E29" s="275">
        <v>10.3</v>
      </c>
      <c r="F29" s="275">
        <v>17.3</v>
      </c>
      <c r="G29" s="191">
        <v>12.7</v>
      </c>
      <c r="H29" s="125">
        <v>113.3</v>
      </c>
      <c r="I29" s="126">
        <v>225.7</v>
      </c>
      <c r="J29" s="126">
        <v>200.3</v>
      </c>
      <c r="K29" s="126" t="s">
        <v>1227</v>
      </c>
      <c r="L29" s="129">
        <v>102</v>
      </c>
      <c r="M29" s="130">
        <v>154</v>
      </c>
      <c r="N29" s="132">
        <v>1.5</v>
      </c>
      <c r="O29" s="132">
        <v>16.899999999999999</v>
      </c>
      <c r="P29" s="274" t="s">
        <v>331</v>
      </c>
      <c r="Q29" s="125">
        <v>88.9</v>
      </c>
      <c r="R29" s="129">
        <v>14270</v>
      </c>
      <c r="S29" s="129">
        <v>1096</v>
      </c>
      <c r="T29" s="129">
        <v>1224</v>
      </c>
      <c r="U29" s="132">
        <v>11.22</v>
      </c>
      <c r="V29" s="134">
        <v>30.81</v>
      </c>
      <c r="W29" s="129">
        <v>4857</v>
      </c>
      <c r="X29" s="129">
        <v>379</v>
      </c>
      <c r="Y29" s="127">
        <v>575.29999999999995</v>
      </c>
      <c r="Z29" s="134">
        <v>6.55</v>
      </c>
      <c r="AA29" s="127">
        <v>59.8</v>
      </c>
      <c r="AB29" s="57">
        <v>102.7</v>
      </c>
      <c r="AC29" s="41">
        <v>716.6</v>
      </c>
      <c r="AD29" s="276">
        <v>1</v>
      </c>
      <c r="AE29" s="277">
        <v>1</v>
      </c>
      <c r="AF29" s="278">
        <v>2</v>
      </c>
      <c r="AG29" s="302">
        <v>1</v>
      </c>
      <c r="AH29" s="277">
        <v>1</v>
      </c>
      <c r="AI29" s="279">
        <v>2</v>
      </c>
      <c r="AJ29" s="275" t="s">
        <v>1221</v>
      </c>
      <c r="AK29" s="98">
        <v>26</v>
      </c>
    </row>
    <row r="30" spans="1:37" s="280" customFormat="1" ht="13.5" customHeight="1">
      <c r="A30" s="274" t="s">
        <v>332</v>
      </c>
      <c r="B30" s="192">
        <v>107</v>
      </c>
      <c r="C30" s="282">
        <v>266.7</v>
      </c>
      <c r="D30" s="275">
        <v>258.8</v>
      </c>
      <c r="E30" s="275">
        <v>12.8</v>
      </c>
      <c r="F30" s="275">
        <v>20.5</v>
      </c>
      <c r="G30" s="191">
        <v>12.7</v>
      </c>
      <c r="H30" s="125">
        <v>136.4</v>
      </c>
      <c r="I30" s="126">
        <v>225.7</v>
      </c>
      <c r="J30" s="126">
        <v>200.3</v>
      </c>
      <c r="K30" s="126" t="s">
        <v>1227</v>
      </c>
      <c r="L30" s="129">
        <v>104</v>
      </c>
      <c r="M30" s="130">
        <v>156</v>
      </c>
      <c r="N30" s="132">
        <v>1.52</v>
      </c>
      <c r="O30" s="132">
        <v>14.21</v>
      </c>
      <c r="P30" s="274" t="s">
        <v>332</v>
      </c>
      <c r="Q30" s="130">
        <v>107</v>
      </c>
      <c r="R30" s="129">
        <v>17510</v>
      </c>
      <c r="S30" s="129">
        <v>1313</v>
      </c>
      <c r="T30" s="129">
        <v>1484</v>
      </c>
      <c r="U30" s="132">
        <v>11.33</v>
      </c>
      <c r="V30" s="134">
        <v>38.11</v>
      </c>
      <c r="W30" s="129">
        <v>5928</v>
      </c>
      <c r="X30" s="127">
        <v>458.1</v>
      </c>
      <c r="Y30" s="129">
        <v>697</v>
      </c>
      <c r="Z30" s="134">
        <v>6.59</v>
      </c>
      <c r="AA30" s="127">
        <v>68.7</v>
      </c>
      <c r="AB30" s="57">
        <v>173.9</v>
      </c>
      <c r="AC30" s="41">
        <v>897.5</v>
      </c>
      <c r="AD30" s="276">
        <v>1</v>
      </c>
      <c r="AE30" s="277">
        <v>1</v>
      </c>
      <c r="AF30" s="278">
        <v>1</v>
      </c>
      <c r="AG30" s="302">
        <v>1</v>
      </c>
      <c r="AH30" s="277">
        <v>1</v>
      </c>
      <c r="AI30" s="279">
        <v>1</v>
      </c>
      <c r="AJ30" s="275" t="s">
        <v>1221</v>
      </c>
      <c r="AK30" s="98">
        <v>27</v>
      </c>
    </row>
    <row r="31" spans="1:37" s="280" customFormat="1" ht="13.5" customHeight="1">
      <c r="A31" s="274" t="s">
        <v>333</v>
      </c>
      <c r="B31" s="192">
        <v>132</v>
      </c>
      <c r="C31" s="282">
        <v>276.3</v>
      </c>
      <c r="D31" s="275">
        <v>261.3</v>
      </c>
      <c r="E31" s="275">
        <v>15.3</v>
      </c>
      <c r="F31" s="275">
        <v>25.3</v>
      </c>
      <c r="G31" s="191">
        <v>12.7</v>
      </c>
      <c r="H31" s="125">
        <v>168.1</v>
      </c>
      <c r="I31" s="126">
        <v>225.7</v>
      </c>
      <c r="J31" s="126">
        <v>200.3</v>
      </c>
      <c r="K31" s="126" t="s">
        <v>1227</v>
      </c>
      <c r="L31" s="129">
        <v>108</v>
      </c>
      <c r="M31" s="130">
        <v>160</v>
      </c>
      <c r="N31" s="132">
        <v>1.55</v>
      </c>
      <c r="O31" s="132">
        <v>11.71</v>
      </c>
      <c r="P31" s="274" t="s">
        <v>333</v>
      </c>
      <c r="Q31" s="130">
        <v>132</v>
      </c>
      <c r="R31" s="129">
        <v>22530</v>
      </c>
      <c r="S31" s="129">
        <v>1631</v>
      </c>
      <c r="T31" s="129">
        <v>1869</v>
      </c>
      <c r="U31" s="132">
        <v>11.58</v>
      </c>
      <c r="V31" s="134">
        <v>46.21</v>
      </c>
      <c r="W31" s="129">
        <v>7531</v>
      </c>
      <c r="X31" s="127">
        <v>576.4</v>
      </c>
      <c r="Y31" s="127">
        <v>878.4</v>
      </c>
      <c r="Z31" s="134">
        <v>6.69</v>
      </c>
      <c r="AA31" s="127">
        <v>80.8</v>
      </c>
      <c r="AB31" s="57">
        <v>321.5</v>
      </c>
      <c r="AC31" s="41">
        <v>1185</v>
      </c>
      <c r="AD31" s="276">
        <v>1</v>
      </c>
      <c r="AE31" s="277">
        <v>1</v>
      </c>
      <c r="AF31" s="278">
        <v>1</v>
      </c>
      <c r="AG31" s="302">
        <v>1</v>
      </c>
      <c r="AH31" s="277">
        <v>1</v>
      </c>
      <c r="AI31" s="279">
        <v>1</v>
      </c>
      <c r="AJ31" s="275" t="s">
        <v>1221</v>
      </c>
      <c r="AK31" s="98">
        <v>28</v>
      </c>
    </row>
    <row r="32" spans="1:37" s="280" customFormat="1" ht="13.5" customHeight="1">
      <c r="A32" s="274" t="s">
        <v>334</v>
      </c>
      <c r="B32" s="192">
        <v>167</v>
      </c>
      <c r="C32" s="282">
        <v>289.10000000000002</v>
      </c>
      <c r="D32" s="275">
        <v>265.2</v>
      </c>
      <c r="E32" s="275">
        <v>19.2</v>
      </c>
      <c r="F32" s="275">
        <v>31.7</v>
      </c>
      <c r="G32" s="191">
        <v>12.7</v>
      </c>
      <c r="H32" s="125">
        <v>212.9</v>
      </c>
      <c r="I32" s="126">
        <v>225.7</v>
      </c>
      <c r="J32" s="126">
        <v>200.3</v>
      </c>
      <c r="K32" s="126" t="s">
        <v>1227</v>
      </c>
      <c r="L32" s="129">
        <v>112</v>
      </c>
      <c r="M32" s="130">
        <v>164</v>
      </c>
      <c r="N32" s="132">
        <v>1.58</v>
      </c>
      <c r="O32" s="132">
        <v>9.4499999999999993</v>
      </c>
      <c r="P32" s="274" t="s">
        <v>334</v>
      </c>
      <c r="Q32" s="130">
        <v>167</v>
      </c>
      <c r="R32" s="129">
        <v>30000</v>
      </c>
      <c r="S32" s="129">
        <v>2075</v>
      </c>
      <c r="T32" s="129">
        <v>2424</v>
      </c>
      <c r="U32" s="132">
        <v>11.87</v>
      </c>
      <c r="V32" s="134">
        <v>58.86</v>
      </c>
      <c r="W32" s="129">
        <v>9870</v>
      </c>
      <c r="X32" s="127">
        <v>744.3</v>
      </c>
      <c r="Y32" s="129">
        <v>1137</v>
      </c>
      <c r="Z32" s="134">
        <v>6.81</v>
      </c>
      <c r="AA32" s="127">
        <v>97.5</v>
      </c>
      <c r="AB32" s="57">
        <v>633.79999999999995</v>
      </c>
      <c r="AC32" s="41">
        <v>1632</v>
      </c>
      <c r="AD32" s="276">
        <v>1</v>
      </c>
      <c r="AE32" s="277">
        <v>1</v>
      </c>
      <c r="AF32" s="278">
        <v>1</v>
      </c>
      <c r="AG32" s="302">
        <v>1</v>
      </c>
      <c r="AH32" s="277">
        <v>1</v>
      </c>
      <c r="AI32" s="279">
        <v>1</v>
      </c>
      <c r="AJ32" s="275" t="s">
        <v>1221</v>
      </c>
      <c r="AK32" s="98">
        <v>29</v>
      </c>
    </row>
    <row r="33" spans="1:37" s="280" customFormat="1" ht="13.5" customHeight="1">
      <c r="A33" s="274" t="s">
        <v>335</v>
      </c>
      <c r="B33" s="191">
        <v>96.9</v>
      </c>
      <c r="C33" s="282">
        <v>307.89999999999998</v>
      </c>
      <c r="D33" s="275">
        <v>305.3</v>
      </c>
      <c r="E33" s="275">
        <v>9.9</v>
      </c>
      <c r="F33" s="275">
        <v>15.4</v>
      </c>
      <c r="G33" s="191">
        <v>15.2</v>
      </c>
      <c r="H33" s="125">
        <v>123.4</v>
      </c>
      <c r="I33" s="126">
        <v>277.10000000000002</v>
      </c>
      <c r="J33" s="126">
        <v>246.7</v>
      </c>
      <c r="K33" s="126" t="s">
        <v>1227</v>
      </c>
      <c r="L33" s="129">
        <v>102</v>
      </c>
      <c r="M33" s="130">
        <v>204</v>
      </c>
      <c r="N33" s="132">
        <v>1.79</v>
      </c>
      <c r="O33" s="132">
        <v>18.48</v>
      </c>
      <c r="P33" s="274" t="s">
        <v>335</v>
      </c>
      <c r="Q33" s="125">
        <v>96.9</v>
      </c>
      <c r="R33" s="129">
        <v>22250</v>
      </c>
      <c r="S33" s="129">
        <v>1445</v>
      </c>
      <c r="T33" s="129">
        <v>1592</v>
      </c>
      <c r="U33" s="132">
        <v>13.42</v>
      </c>
      <c r="V33" s="134">
        <v>35.619999999999997</v>
      </c>
      <c r="W33" s="129">
        <v>7308</v>
      </c>
      <c r="X33" s="127">
        <v>478.7</v>
      </c>
      <c r="Y33" s="127">
        <v>726.1</v>
      </c>
      <c r="Z33" s="134">
        <v>7.69</v>
      </c>
      <c r="AA33" s="127">
        <v>58.5</v>
      </c>
      <c r="AB33" s="57">
        <v>91.8</v>
      </c>
      <c r="AC33" s="41">
        <v>1562</v>
      </c>
      <c r="AD33" s="276">
        <v>1</v>
      </c>
      <c r="AE33" s="277">
        <v>3</v>
      </c>
      <c r="AF33" s="278">
        <v>3</v>
      </c>
      <c r="AG33" s="302">
        <v>1</v>
      </c>
      <c r="AH33" s="277">
        <v>3</v>
      </c>
      <c r="AI33" s="279">
        <v>3</v>
      </c>
      <c r="AJ33" s="275" t="s">
        <v>1221</v>
      </c>
      <c r="AK33" s="98">
        <v>31</v>
      </c>
    </row>
    <row r="34" spans="1:37" s="280" customFormat="1" ht="13.5" customHeight="1">
      <c r="A34" s="274" t="s">
        <v>336</v>
      </c>
      <c r="B34" s="192">
        <v>118</v>
      </c>
      <c r="C34" s="282">
        <v>314.5</v>
      </c>
      <c r="D34" s="275">
        <v>307.39999999999998</v>
      </c>
      <c r="E34" s="275">
        <v>12</v>
      </c>
      <c r="F34" s="275">
        <v>18.7</v>
      </c>
      <c r="G34" s="191">
        <v>15.2</v>
      </c>
      <c r="H34" s="125">
        <v>150.19999999999999</v>
      </c>
      <c r="I34" s="126">
        <v>277.10000000000002</v>
      </c>
      <c r="J34" s="126">
        <v>246.7</v>
      </c>
      <c r="K34" s="126" t="s">
        <v>1227</v>
      </c>
      <c r="L34" s="129">
        <v>104</v>
      </c>
      <c r="M34" s="130">
        <v>206</v>
      </c>
      <c r="N34" s="132">
        <v>1.81</v>
      </c>
      <c r="O34" s="132">
        <v>15.34</v>
      </c>
      <c r="P34" s="274" t="s">
        <v>336</v>
      </c>
      <c r="Q34" s="130">
        <v>118</v>
      </c>
      <c r="R34" s="129">
        <v>27670</v>
      </c>
      <c r="S34" s="129">
        <v>1760</v>
      </c>
      <c r="T34" s="129">
        <v>1958</v>
      </c>
      <c r="U34" s="132">
        <v>13.57</v>
      </c>
      <c r="V34" s="134">
        <v>43.16</v>
      </c>
      <c r="W34" s="129">
        <v>9059</v>
      </c>
      <c r="X34" s="127">
        <v>589.4</v>
      </c>
      <c r="Y34" s="127">
        <v>895.4</v>
      </c>
      <c r="Z34" s="134">
        <v>7.77</v>
      </c>
      <c r="AA34" s="127">
        <v>67.2</v>
      </c>
      <c r="AB34" s="57">
        <v>162.30000000000001</v>
      </c>
      <c r="AC34" s="41">
        <v>1980</v>
      </c>
      <c r="AD34" s="276">
        <v>1</v>
      </c>
      <c r="AE34" s="277">
        <v>2</v>
      </c>
      <c r="AF34" s="278">
        <v>3</v>
      </c>
      <c r="AG34" s="302">
        <v>1</v>
      </c>
      <c r="AH34" s="277">
        <v>2</v>
      </c>
      <c r="AI34" s="279">
        <v>3</v>
      </c>
      <c r="AJ34" s="275" t="s">
        <v>1221</v>
      </c>
      <c r="AK34" s="98">
        <v>32</v>
      </c>
    </row>
    <row r="35" spans="1:37" s="280" customFormat="1" ht="13.5" customHeight="1">
      <c r="A35" s="274" t="s">
        <v>337</v>
      </c>
      <c r="B35" s="192">
        <v>137</v>
      </c>
      <c r="C35" s="282">
        <v>320.5</v>
      </c>
      <c r="D35" s="275">
        <v>309.2</v>
      </c>
      <c r="E35" s="275">
        <v>13.8</v>
      </c>
      <c r="F35" s="275">
        <v>21.7</v>
      </c>
      <c r="G35" s="191">
        <v>15.2</v>
      </c>
      <c r="H35" s="125">
        <v>174.4</v>
      </c>
      <c r="I35" s="126">
        <v>277.10000000000002</v>
      </c>
      <c r="J35" s="126">
        <v>246.7</v>
      </c>
      <c r="K35" s="126" t="s">
        <v>1227</v>
      </c>
      <c r="L35" s="129">
        <v>106</v>
      </c>
      <c r="M35" s="130">
        <v>208</v>
      </c>
      <c r="N35" s="132">
        <v>1.82</v>
      </c>
      <c r="O35" s="132">
        <v>13.32</v>
      </c>
      <c r="P35" s="274" t="s">
        <v>337</v>
      </c>
      <c r="Q35" s="130">
        <v>137</v>
      </c>
      <c r="R35" s="129">
        <v>32810</v>
      </c>
      <c r="S35" s="129">
        <v>2048</v>
      </c>
      <c r="T35" s="129">
        <v>2297</v>
      </c>
      <c r="U35" s="132">
        <v>13.72</v>
      </c>
      <c r="V35" s="134">
        <v>49.81</v>
      </c>
      <c r="W35" s="129">
        <v>10700</v>
      </c>
      <c r="X35" s="127">
        <v>692.1</v>
      </c>
      <c r="Y35" s="129">
        <v>1053</v>
      </c>
      <c r="Z35" s="134">
        <v>7.83</v>
      </c>
      <c r="AA35" s="127">
        <v>75</v>
      </c>
      <c r="AB35" s="57">
        <v>251.1</v>
      </c>
      <c r="AC35" s="41">
        <v>2386</v>
      </c>
      <c r="AD35" s="276">
        <v>1</v>
      </c>
      <c r="AE35" s="277">
        <v>1</v>
      </c>
      <c r="AF35" s="278">
        <v>1</v>
      </c>
      <c r="AG35" s="302">
        <v>1</v>
      </c>
      <c r="AH35" s="277">
        <v>1</v>
      </c>
      <c r="AI35" s="279">
        <v>1</v>
      </c>
      <c r="AJ35" s="275" t="s">
        <v>1221</v>
      </c>
      <c r="AK35" s="98">
        <v>33</v>
      </c>
    </row>
    <row r="36" spans="1:37" s="280" customFormat="1" ht="13.5" customHeight="1">
      <c r="A36" s="274" t="s">
        <v>338</v>
      </c>
      <c r="B36" s="192">
        <v>158</v>
      </c>
      <c r="C36" s="282">
        <v>327.10000000000002</v>
      </c>
      <c r="D36" s="275">
        <v>311.2</v>
      </c>
      <c r="E36" s="275">
        <v>15.8</v>
      </c>
      <c r="F36" s="275">
        <v>25</v>
      </c>
      <c r="G36" s="191">
        <v>15.2</v>
      </c>
      <c r="H36" s="125">
        <v>201.4</v>
      </c>
      <c r="I36" s="126">
        <v>277.10000000000002</v>
      </c>
      <c r="J36" s="126">
        <v>246.7</v>
      </c>
      <c r="K36" s="126" t="s">
        <v>1227</v>
      </c>
      <c r="L36" s="129">
        <v>108</v>
      </c>
      <c r="M36" s="130">
        <v>210</v>
      </c>
      <c r="N36" s="132">
        <v>1.84</v>
      </c>
      <c r="O36" s="132">
        <v>11.65</v>
      </c>
      <c r="P36" s="274" t="s">
        <v>338</v>
      </c>
      <c r="Q36" s="130">
        <v>158</v>
      </c>
      <c r="R36" s="129">
        <v>38750</v>
      </c>
      <c r="S36" s="129">
        <v>2369</v>
      </c>
      <c r="T36" s="129">
        <v>2680</v>
      </c>
      <c r="U36" s="132">
        <v>13.87</v>
      </c>
      <c r="V36" s="134">
        <v>57.32</v>
      </c>
      <c r="W36" s="129">
        <v>12570</v>
      </c>
      <c r="X36" s="127">
        <v>807.8</v>
      </c>
      <c r="Y36" s="129">
        <v>1230</v>
      </c>
      <c r="Z36" s="134">
        <v>7.9</v>
      </c>
      <c r="AA36" s="127">
        <v>83.6</v>
      </c>
      <c r="AB36" s="57">
        <v>381.6</v>
      </c>
      <c r="AC36" s="41">
        <v>2865</v>
      </c>
      <c r="AD36" s="276">
        <v>1</v>
      </c>
      <c r="AE36" s="277">
        <v>1</v>
      </c>
      <c r="AF36" s="278">
        <v>1</v>
      </c>
      <c r="AG36" s="302">
        <v>1</v>
      </c>
      <c r="AH36" s="277">
        <v>1</v>
      </c>
      <c r="AI36" s="279">
        <v>1</v>
      </c>
      <c r="AJ36" s="275" t="s">
        <v>1221</v>
      </c>
      <c r="AK36" s="98">
        <v>34</v>
      </c>
    </row>
    <row r="37" spans="1:37" s="280" customFormat="1" ht="13.5" customHeight="1">
      <c r="A37" s="274" t="s">
        <v>339</v>
      </c>
      <c r="B37" s="192">
        <v>198</v>
      </c>
      <c r="C37" s="282">
        <v>339.9</v>
      </c>
      <c r="D37" s="275">
        <v>314.5</v>
      </c>
      <c r="E37" s="275">
        <v>19.100000000000001</v>
      </c>
      <c r="F37" s="275">
        <v>31.4</v>
      </c>
      <c r="G37" s="191">
        <v>15.2</v>
      </c>
      <c r="H37" s="125">
        <v>252.4</v>
      </c>
      <c r="I37" s="126">
        <v>277.10000000000002</v>
      </c>
      <c r="J37" s="126">
        <v>246.7</v>
      </c>
      <c r="K37" s="126" t="s">
        <v>1227</v>
      </c>
      <c r="L37" s="129">
        <v>112</v>
      </c>
      <c r="M37" s="130">
        <v>212</v>
      </c>
      <c r="N37" s="132">
        <v>1.87</v>
      </c>
      <c r="O37" s="132">
        <v>9.4600000000000009</v>
      </c>
      <c r="P37" s="274" t="s">
        <v>339</v>
      </c>
      <c r="Q37" s="130">
        <v>198</v>
      </c>
      <c r="R37" s="129">
        <v>50900</v>
      </c>
      <c r="S37" s="129">
        <v>2995</v>
      </c>
      <c r="T37" s="129">
        <v>3440</v>
      </c>
      <c r="U37" s="132">
        <v>14.2</v>
      </c>
      <c r="V37" s="134">
        <v>70.45</v>
      </c>
      <c r="W37" s="129">
        <v>16300</v>
      </c>
      <c r="X37" s="129">
        <v>1037</v>
      </c>
      <c r="Y37" s="129">
        <v>1581</v>
      </c>
      <c r="Z37" s="134">
        <v>8.0399999999999991</v>
      </c>
      <c r="AA37" s="127">
        <v>99.7</v>
      </c>
      <c r="AB37" s="57">
        <v>741.2</v>
      </c>
      <c r="AC37" s="41">
        <v>3873</v>
      </c>
      <c r="AD37" s="276">
        <v>1</v>
      </c>
      <c r="AE37" s="277">
        <v>1</v>
      </c>
      <c r="AF37" s="278">
        <v>1</v>
      </c>
      <c r="AG37" s="302">
        <v>1</v>
      </c>
      <c r="AH37" s="277">
        <v>1</v>
      </c>
      <c r="AI37" s="279">
        <v>1</v>
      </c>
      <c r="AJ37" s="275" t="s">
        <v>1221</v>
      </c>
      <c r="AK37" s="98">
        <v>35</v>
      </c>
    </row>
    <row r="38" spans="1:37" s="280" customFormat="1" ht="13.5" customHeight="1">
      <c r="A38" s="274" t="s">
        <v>340</v>
      </c>
      <c r="B38" s="192">
        <v>240</v>
      </c>
      <c r="C38" s="282">
        <v>352.5</v>
      </c>
      <c r="D38" s="275">
        <v>318.39999999999998</v>
      </c>
      <c r="E38" s="275">
        <v>23</v>
      </c>
      <c r="F38" s="275">
        <v>37.700000000000003</v>
      </c>
      <c r="G38" s="191">
        <v>15.2</v>
      </c>
      <c r="H38" s="125">
        <v>305.8</v>
      </c>
      <c r="I38" s="126">
        <v>277.10000000000002</v>
      </c>
      <c r="J38" s="126">
        <v>246.7</v>
      </c>
      <c r="K38" s="126" t="s">
        <v>1227</v>
      </c>
      <c r="L38" s="129">
        <v>116</v>
      </c>
      <c r="M38" s="130">
        <v>216</v>
      </c>
      <c r="N38" s="132">
        <v>1.91</v>
      </c>
      <c r="O38" s="132">
        <v>7.94</v>
      </c>
      <c r="P38" s="274" t="s">
        <v>340</v>
      </c>
      <c r="Q38" s="130">
        <v>240</v>
      </c>
      <c r="R38" s="129">
        <v>64200</v>
      </c>
      <c r="S38" s="129">
        <v>3643</v>
      </c>
      <c r="T38" s="129">
        <v>4247</v>
      </c>
      <c r="U38" s="132">
        <v>14.49</v>
      </c>
      <c r="V38" s="134">
        <v>85.85</v>
      </c>
      <c r="W38" s="129">
        <v>20310</v>
      </c>
      <c r="X38" s="129">
        <v>1276</v>
      </c>
      <c r="Y38" s="129">
        <v>1951</v>
      </c>
      <c r="Z38" s="134">
        <v>8.15</v>
      </c>
      <c r="AA38" s="127">
        <v>116.2</v>
      </c>
      <c r="AB38" s="41">
        <v>1287</v>
      </c>
      <c r="AC38" s="41">
        <v>5025</v>
      </c>
      <c r="AD38" s="276">
        <v>1</v>
      </c>
      <c r="AE38" s="277">
        <v>1</v>
      </c>
      <c r="AF38" s="278">
        <v>1</v>
      </c>
      <c r="AG38" s="302">
        <v>1</v>
      </c>
      <c r="AH38" s="277">
        <v>1</v>
      </c>
      <c r="AI38" s="279">
        <v>1</v>
      </c>
      <c r="AJ38" s="275" t="s">
        <v>1221</v>
      </c>
      <c r="AK38" s="98">
        <v>36</v>
      </c>
    </row>
    <row r="39" spans="1:37" s="280" customFormat="1" ht="13.5" customHeight="1">
      <c r="A39" s="274" t="s">
        <v>341</v>
      </c>
      <c r="B39" s="192">
        <v>283</v>
      </c>
      <c r="C39" s="282">
        <v>365.3</v>
      </c>
      <c r="D39" s="275">
        <v>322.2</v>
      </c>
      <c r="E39" s="275">
        <v>26.8</v>
      </c>
      <c r="F39" s="275">
        <v>44.1</v>
      </c>
      <c r="G39" s="191">
        <v>15.2</v>
      </c>
      <c r="H39" s="125">
        <v>360.4</v>
      </c>
      <c r="I39" s="126">
        <v>277.10000000000002</v>
      </c>
      <c r="J39" s="126">
        <v>246.7</v>
      </c>
      <c r="K39" s="126" t="s">
        <v>1227</v>
      </c>
      <c r="L39" s="129">
        <v>120</v>
      </c>
      <c r="M39" s="130">
        <v>218</v>
      </c>
      <c r="N39" s="132">
        <v>1.94</v>
      </c>
      <c r="O39" s="132">
        <v>6.86</v>
      </c>
      <c r="P39" s="274" t="s">
        <v>341</v>
      </c>
      <c r="Q39" s="130">
        <v>283</v>
      </c>
      <c r="R39" s="129">
        <v>78870</v>
      </c>
      <c r="S39" s="129">
        <v>4318</v>
      </c>
      <c r="T39" s="129">
        <v>5105</v>
      </c>
      <c r="U39" s="132">
        <v>14.79</v>
      </c>
      <c r="V39" s="134">
        <v>101.5</v>
      </c>
      <c r="W39" s="129">
        <v>24630</v>
      </c>
      <c r="X39" s="129">
        <v>1529</v>
      </c>
      <c r="Y39" s="129">
        <v>2342</v>
      </c>
      <c r="Z39" s="134">
        <v>8.27</v>
      </c>
      <c r="AA39" s="127">
        <v>132.80000000000001</v>
      </c>
      <c r="AB39" s="41">
        <v>2062</v>
      </c>
      <c r="AC39" s="41">
        <v>6341</v>
      </c>
      <c r="AD39" s="276">
        <v>1</v>
      </c>
      <c r="AE39" s="277">
        <v>1</v>
      </c>
      <c r="AF39" s="278">
        <v>1</v>
      </c>
      <c r="AG39" s="302">
        <v>1</v>
      </c>
      <c r="AH39" s="277">
        <v>1</v>
      </c>
      <c r="AI39" s="279">
        <v>1</v>
      </c>
      <c r="AJ39" s="275" t="s">
        <v>1221</v>
      </c>
      <c r="AK39" s="98">
        <v>37</v>
      </c>
    </row>
    <row r="40" spans="1:37" s="280" customFormat="1" ht="13.5" customHeight="1">
      <c r="A40" s="274" t="s">
        <v>342</v>
      </c>
      <c r="B40" s="192">
        <v>129</v>
      </c>
      <c r="C40" s="282">
        <v>355.6</v>
      </c>
      <c r="D40" s="275">
        <v>368.6</v>
      </c>
      <c r="E40" s="275">
        <v>10.4</v>
      </c>
      <c r="F40" s="275">
        <v>17.5</v>
      </c>
      <c r="G40" s="191">
        <v>15.2</v>
      </c>
      <c r="H40" s="125">
        <v>164.3</v>
      </c>
      <c r="I40" s="126">
        <v>320.60000000000002</v>
      </c>
      <c r="J40" s="126">
        <v>290.2</v>
      </c>
      <c r="K40" s="126" t="s">
        <v>1227</v>
      </c>
      <c r="L40" s="129">
        <v>98</v>
      </c>
      <c r="M40" s="130">
        <v>262</v>
      </c>
      <c r="N40" s="132">
        <v>2.14</v>
      </c>
      <c r="O40" s="132">
        <v>16.579999999999998</v>
      </c>
      <c r="P40" s="274" t="s">
        <v>342</v>
      </c>
      <c r="Q40" s="130">
        <v>129</v>
      </c>
      <c r="R40" s="129">
        <v>40250</v>
      </c>
      <c r="S40" s="129">
        <v>2264</v>
      </c>
      <c r="T40" s="129">
        <v>2479</v>
      </c>
      <c r="U40" s="132">
        <v>15.65</v>
      </c>
      <c r="V40" s="134">
        <v>42.47</v>
      </c>
      <c r="W40" s="129">
        <v>14610</v>
      </c>
      <c r="X40" s="127">
        <v>792.8</v>
      </c>
      <c r="Y40" s="129">
        <v>1199</v>
      </c>
      <c r="Z40" s="134">
        <v>9.43</v>
      </c>
      <c r="AA40" s="127">
        <v>63.2</v>
      </c>
      <c r="AB40" s="41">
        <v>152.69999999999999</v>
      </c>
      <c r="AC40" s="41">
        <v>4174</v>
      </c>
      <c r="AD40" s="276">
        <v>2</v>
      </c>
      <c r="AE40" s="277">
        <v>3</v>
      </c>
      <c r="AF40" s="278">
        <v>3</v>
      </c>
      <c r="AG40" s="302">
        <v>2</v>
      </c>
      <c r="AH40" s="277">
        <v>3</v>
      </c>
      <c r="AI40" s="279">
        <v>3</v>
      </c>
      <c r="AJ40" s="275" t="s">
        <v>1221</v>
      </c>
      <c r="AK40" s="98">
        <v>39</v>
      </c>
    </row>
    <row r="41" spans="1:37" s="280" customFormat="1" ht="13.5" customHeight="1">
      <c r="A41" s="274" t="s">
        <v>343</v>
      </c>
      <c r="B41" s="192">
        <v>153</v>
      </c>
      <c r="C41" s="275">
        <v>362</v>
      </c>
      <c r="D41" s="275">
        <v>370.5</v>
      </c>
      <c r="E41" s="275">
        <v>12.3</v>
      </c>
      <c r="F41" s="275">
        <v>20.7</v>
      </c>
      <c r="G41" s="191">
        <v>15.2</v>
      </c>
      <c r="H41" s="125">
        <v>194.8</v>
      </c>
      <c r="I41" s="126">
        <v>320.60000000000002</v>
      </c>
      <c r="J41" s="126">
        <v>290.2</v>
      </c>
      <c r="K41" s="126" t="s">
        <v>1227</v>
      </c>
      <c r="L41" s="129">
        <v>100</v>
      </c>
      <c r="M41" s="130">
        <v>264</v>
      </c>
      <c r="N41" s="132">
        <v>2.16</v>
      </c>
      <c r="O41" s="132">
        <v>14.09</v>
      </c>
      <c r="P41" s="274" t="s">
        <v>343</v>
      </c>
      <c r="Q41" s="130">
        <v>153</v>
      </c>
      <c r="R41" s="129">
        <v>48590</v>
      </c>
      <c r="S41" s="129">
        <v>2684</v>
      </c>
      <c r="T41" s="129">
        <v>2965</v>
      </c>
      <c r="U41" s="132">
        <v>15.79</v>
      </c>
      <c r="V41" s="134">
        <v>50.26</v>
      </c>
      <c r="W41" s="126">
        <v>17550</v>
      </c>
      <c r="X41" s="127">
        <v>947.5</v>
      </c>
      <c r="Y41" s="129">
        <v>1435</v>
      </c>
      <c r="Z41" s="134">
        <v>9.49</v>
      </c>
      <c r="AA41" s="127">
        <v>71.5</v>
      </c>
      <c r="AB41" s="41">
        <v>251.2</v>
      </c>
      <c r="AC41" s="41">
        <v>5110</v>
      </c>
      <c r="AD41" s="276">
        <v>1</v>
      </c>
      <c r="AE41" s="277">
        <v>2</v>
      </c>
      <c r="AF41" s="278">
        <v>3</v>
      </c>
      <c r="AG41" s="302">
        <v>1</v>
      </c>
      <c r="AH41" s="277">
        <v>2</v>
      </c>
      <c r="AI41" s="279">
        <v>3</v>
      </c>
      <c r="AJ41" s="275" t="s">
        <v>1221</v>
      </c>
      <c r="AK41" s="98">
        <v>40</v>
      </c>
    </row>
    <row r="42" spans="1:37" s="280" customFormat="1" ht="13.5" customHeight="1">
      <c r="A42" s="274" t="s">
        <v>344</v>
      </c>
      <c r="B42" s="192">
        <v>177</v>
      </c>
      <c r="C42" s="275">
        <v>368.2</v>
      </c>
      <c r="D42" s="275">
        <v>372.6</v>
      </c>
      <c r="E42" s="275">
        <v>14.4</v>
      </c>
      <c r="F42" s="275">
        <v>23.8</v>
      </c>
      <c r="G42" s="191">
        <v>15.2</v>
      </c>
      <c r="H42" s="125">
        <v>225.5</v>
      </c>
      <c r="I42" s="126">
        <v>320.60000000000002</v>
      </c>
      <c r="J42" s="126">
        <v>290.2</v>
      </c>
      <c r="K42" s="126" t="s">
        <v>1227</v>
      </c>
      <c r="L42" s="129">
        <v>102</v>
      </c>
      <c r="M42" s="130">
        <v>266</v>
      </c>
      <c r="N42" s="132">
        <v>2.17</v>
      </c>
      <c r="O42" s="132">
        <v>12.27</v>
      </c>
      <c r="P42" s="274" t="s">
        <v>344</v>
      </c>
      <c r="Q42" s="130">
        <v>177</v>
      </c>
      <c r="R42" s="129">
        <v>57120</v>
      </c>
      <c r="S42" s="129">
        <v>3103</v>
      </c>
      <c r="T42" s="129">
        <v>3455</v>
      </c>
      <c r="U42" s="132">
        <v>15.91</v>
      </c>
      <c r="V42" s="134">
        <v>58.81</v>
      </c>
      <c r="W42" s="126">
        <v>20530</v>
      </c>
      <c r="X42" s="129">
        <v>1102</v>
      </c>
      <c r="Y42" s="129">
        <v>1671</v>
      </c>
      <c r="Z42" s="134">
        <v>9.5399999999999991</v>
      </c>
      <c r="AA42" s="127">
        <v>79.8</v>
      </c>
      <c r="AB42" s="41">
        <v>383.5</v>
      </c>
      <c r="AC42" s="41">
        <v>6084</v>
      </c>
      <c r="AD42" s="276">
        <v>1</v>
      </c>
      <c r="AE42" s="277">
        <v>1</v>
      </c>
      <c r="AF42" s="278">
        <v>2</v>
      </c>
      <c r="AG42" s="302">
        <v>1</v>
      </c>
      <c r="AH42" s="277">
        <v>1</v>
      </c>
      <c r="AI42" s="279">
        <v>2</v>
      </c>
      <c r="AJ42" s="275" t="s">
        <v>1221</v>
      </c>
      <c r="AK42" s="98">
        <v>41</v>
      </c>
    </row>
    <row r="43" spans="1:37" s="280" customFormat="1" ht="13.5" customHeight="1">
      <c r="A43" s="274" t="s">
        <v>345</v>
      </c>
      <c r="B43" s="192">
        <v>202</v>
      </c>
      <c r="C43" s="275">
        <v>374.6</v>
      </c>
      <c r="D43" s="275">
        <v>374.7</v>
      </c>
      <c r="E43" s="275">
        <v>16.5</v>
      </c>
      <c r="F43" s="275">
        <v>27</v>
      </c>
      <c r="G43" s="191">
        <v>15.2</v>
      </c>
      <c r="H43" s="125">
        <v>257.2</v>
      </c>
      <c r="I43" s="126">
        <v>320.60000000000002</v>
      </c>
      <c r="J43" s="126">
        <v>290.2</v>
      </c>
      <c r="K43" s="126" t="s">
        <v>1227</v>
      </c>
      <c r="L43" s="129">
        <v>104</v>
      </c>
      <c r="M43" s="130">
        <v>268</v>
      </c>
      <c r="N43" s="132">
        <v>2.19</v>
      </c>
      <c r="O43" s="132">
        <v>10.84</v>
      </c>
      <c r="P43" s="274" t="s">
        <v>345</v>
      </c>
      <c r="Q43" s="130">
        <v>202</v>
      </c>
      <c r="R43" s="129">
        <v>66260</v>
      </c>
      <c r="S43" s="129">
        <v>3538</v>
      </c>
      <c r="T43" s="129">
        <v>3972</v>
      </c>
      <c r="U43" s="132">
        <v>16.05</v>
      </c>
      <c r="V43" s="134">
        <v>67.55</v>
      </c>
      <c r="W43" s="126">
        <v>23690</v>
      </c>
      <c r="X43" s="129">
        <v>1264</v>
      </c>
      <c r="Y43" s="129">
        <v>1920</v>
      </c>
      <c r="Z43" s="134">
        <v>9.6</v>
      </c>
      <c r="AA43" s="127">
        <v>88.3</v>
      </c>
      <c r="AB43" s="41">
        <v>561.4</v>
      </c>
      <c r="AC43" s="41">
        <v>7151</v>
      </c>
      <c r="AD43" s="276">
        <v>1</v>
      </c>
      <c r="AE43" s="277">
        <v>1</v>
      </c>
      <c r="AF43" s="278">
        <v>1</v>
      </c>
      <c r="AG43" s="302">
        <v>1</v>
      </c>
      <c r="AH43" s="277">
        <v>1</v>
      </c>
      <c r="AI43" s="279">
        <v>1</v>
      </c>
      <c r="AJ43" s="275" t="s">
        <v>1221</v>
      </c>
      <c r="AK43" s="98">
        <v>42</v>
      </c>
    </row>
    <row r="44" spans="1:37" s="280" customFormat="1" ht="13.5" customHeight="1">
      <c r="A44" s="274" t="s">
        <v>346</v>
      </c>
      <c r="B44" s="192">
        <v>235</v>
      </c>
      <c r="C44" s="275">
        <v>381</v>
      </c>
      <c r="D44" s="275">
        <v>394.8</v>
      </c>
      <c r="E44" s="275">
        <v>18.399999999999999</v>
      </c>
      <c r="F44" s="275">
        <v>30.2</v>
      </c>
      <c r="G44" s="191">
        <v>15.2</v>
      </c>
      <c r="H44" s="125">
        <v>299</v>
      </c>
      <c r="I44" s="126">
        <v>320.60000000000002</v>
      </c>
      <c r="J44" s="126">
        <v>290.2</v>
      </c>
      <c r="K44" s="126" t="s">
        <v>1227</v>
      </c>
      <c r="L44" s="129">
        <v>106</v>
      </c>
      <c r="M44" s="130">
        <v>288</v>
      </c>
      <c r="N44" s="132">
        <v>2.2799999999999998</v>
      </c>
      <c r="O44" s="132">
        <v>9.69</v>
      </c>
      <c r="P44" s="274" t="s">
        <v>346</v>
      </c>
      <c r="Q44" s="130">
        <v>235</v>
      </c>
      <c r="R44" s="129">
        <v>79080</v>
      </c>
      <c r="S44" s="129">
        <v>4151</v>
      </c>
      <c r="T44" s="129">
        <v>4687</v>
      </c>
      <c r="U44" s="132">
        <v>16.25</v>
      </c>
      <c r="V44" s="134">
        <v>75.709999999999994</v>
      </c>
      <c r="W44" s="126">
        <v>30990</v>
      </c>
      <c r="X44" s="129">
        <v>1570</v>
      </c>
      <c r="Y44" s="129">
        <v>2383</v>
      </c>
      <c r="Z44" s="134">
        <v>10.199999999999999</v>
      </c>
      <c r="AA44" s="127">
        <v>96.6</v>
      </c>
      <c r="AB44" s="41">
        <v>817.7</v>
      </c>
      <c r="AC44" s="41">
        <v>9529</v>
      </c>
      <c r="AD44" s="276">
        <v>1</v>
      </c>
      <c r="AE44" s="277">
        <v>1</v>
      </c>
      <c r="AF44" s="278">
        <v>1</v>
      </c>
      <c r="AG44" s="302">
        <v>1</v>
      </c>
      <c r="AH44" s="277">
        <v>1</v>
      </c>
      <c r="AI44" s="279">
        <v>1</v>
      </c>
      <c r="AJ44" s="275" t="s">
        <v>1221</v>
      </c>
      <c r="AK44" s="98">
        <v>43</v>
      </c>
    </row>
    <row r="45" spans="1:37" s="280" customFormat="1" ht="13.5" customHeight="1">
      <c r="A45" s="274" t="s">
        <v>347</v>
      </c>
      <c r="B45" s="192">
        <v>287</v>
      </c>
      <c r="C45" s="275">
        <v>393.6</v>
      </c>
      <c r="D45" s="275">
        <v>399</v>
      </c>
      <c r="E45" s="275">
        <v>22.6</v>
      </c>
      <c r="F45" s="275">
        <v>36.5</v>
      </c>
      <c r="G45" s="191">
        <v>15.2</v>
      </c>
      <c r="H45" s="125">
        <v>365.7</v>
      </c>
      <c r="I45" s="126">
        <v>320.60000000000002</v>
      </c>
      <c r="J45" s="126">
        <v>290.2</v>
      </c>
      <c r="K45" s="126" t="s">
        <v>1227</v>
      </c>
      <c r="L45" s="129">
        <v>112</v>
      </c>
      <c r="M45" s="130">
        <v>294</v>
      </c>
      <c r="N45" s="132">
        <v>2.31</v>
      </c>
      <c r="O45" s="132">
        <v>8.0500000000000007</v>
      </c>
      <c r="P45" s="274" t="s">
        <v>347</v>
      </c>
      <c r="Q45" s="130">
        <v>287</v>
      </c>
      <c r="R45" s="129">
        <v>99880</v>
      </c>
      <c r="S45" s="129">
        <v>5075</v>
      </c>
      <c r="T45" s="129">
        <v>5812</v>
      </c>
      <c r="U45" s="132">
        <v>16.53</v>
      </c>
      <c r="V45" s="134">
        <v>93.78</v>
      </c>
      <c r="W45" s="126">
        <v>38680</v>
      </c>
      <c r="X45" s="129">
        <v>1939</v>
      </c>
      <c r="Y45" s="129">
        <v>2949</v>
      </c>
      <c r="Z45" s="134">
        <v>10.28</v>
      </c>
      <c r="AA45" s="127">
        <v>113.4</v>
      </c>
      <c r="AB45" s="41">
        <v>1455</v>
      </c>
      <c r="AC45" s="41">
        <v>12320</v>
      </c>
      <c r="AD45" s="276">
        <v>1</v>
      </c>
      <c r="AE45" s="277">
        <v>1</v>
      </c>
      <c r="AF45" s="278">
        <v>1</v>
      </c>
      <c r="AG45" s="302">
        <v>1</v>
      </c>
      <c r="AH45" s="277">
        <v>1</v>
      </c>
      <c r="AI45" s="279">
        <v>1</v>
      </c>
      <c r="AJ45" s="275" t="s">
        <v>1221</v>
      </c>
      <c r="AK45" s="98">
        <v>44</v>
      </c>
    </row>
    <row r="46" spans="1:37" s="280" customFormat="1" ht="13.5" customHeight="1">
      <c r="A46" s="274" t="s">
        <v>348</v>
      </c>
      <c r="B46" s="192">
        <v>340</v>
      </c>
      <c r="C46" s="275">
        <v>406.4</v>
      </c>
      <c r="D46" s="275">
        <v>403</v>
      </c>
      <c r="E46" s="275">
        <v>26.6</v>
      </c>
      <c r="F46" s="275">
        <v>42.9</v>
      </c>
      <c r="G46" s="191">
        <v>15.2</v>
      </c>
      <c r="H46" s="125">
        <v>433</v>
      </c>
      <c r="I46" s="126">
        <v>320.60000000000002</v>
      </c>
      <c r="J46" s="126">
        <v>290.2</v>
      </c>
      <c r="K46" s="126" t="s">
        <v>1227</v>
      </c>
      <c r="L46" s="129">
        <v>118</v>
      </c>
      <c r="M46" s="130">
        <v>292</v>
      </c>
      <c r="N46" s="132">
        <v>2.35</v>
      </c>
      <c r="O46" s="132">
        <v>6.9</v>
      </c>
      <c r="P46" s="274" t="s">
        <v>348</v>
      </c>
      <c r="Q46" s="130">
        <v>340</v>
      </c>
      <c r="R46" s="129">
        <v>122500</v>
      </c>
      <c r="S46" s="129">
        <v>6031</v>
      </c>
      <c r="T46" s="129">
        <v>6999</v>
      </c>
      <c r="U46" s="132">
        <v>16.82</v>
      </c>
      <c r="V46" s="125">
        <v>111.7</v>
      </c>
      <c r="W46" s="126">
        <v>46850</v>
      </c>
      <c r="X46" s="127">
        <v>2325</v>
      </c>
      <c r="Y46" s="129">
        <v>3544</v>
      </c>
      <c r="Z46" s="134">
        <v>10.4</v>
      </c>
      <c r="AA46" s="127">
        <v>130.19999999999999</v>
      </c>
      <c r="AB46" s="41">
        <v>2370</v>
      </c>
      <c r="AC46" s="41">
        <v>15460</v>
      </c>
      <c r="AD46" s="276">
        <v>1</v>
      </c>
      <c r="AE46" s="277">
        <v>1</v>
      </c>
      <c r="AF46" s="278">
        <v>1</v>
      </c>
      <c r="AG46" s="302">
        <v>1</v>
      </c>
      <c r="AH46" s="277">
        <v>1</v>
      </c>
      <c r="AI46" s="279">
        <v>1</v>
      </c>
      <c r="AJ46" s="275" t="s">
        <v>1221</v>
      </c>
      <c r="AK46" s="98">
        <v>45</v>
      </c>
    </row>
    <row r="47" spans="1:37" s="280" customFormat="1" ht="13.5" customHeight="1">
      <c r="A47" s="274" t="s">
        <v>349</v>
      </c>
      <c r="B47" s="192">
        <v>393</v>
      </c>
      <c r="C47" s="275">
        <v>419</v>
      </c>
      <c r="D47" s="275">
        <v>407</v>
      </c>
      <c r="E47" s="275">
        <v>30.6</v>
      </c>
      <c r="F47" s="275">
        <v>49.2</v>
      </c>
      <c r="G47" s="191">
        <v>15.2</v>
      </c>
      <c r="H47" s="125">
        <v>500.6</v>
      </c>
      <c r="I47" s="126">
        <v>320.60000000000002</v>
      </c>
      <c r="J47" s="126">
        <v>290.2</v>
      </c>
      <c r="K47" s="126" t="s">
        <v>1227</v>
      </c>
      <c r="L47" s="129">
        <v>122</v>
      </c>
      <c r="M47" s="130">
        <v>296</v>
      </c>
      <c r="N47" s="132">
        <v>2.38</v>
      </c>
      <c r="O47" s="132">
        <v>6.05</v>
      </c>
      <c r="P47" s="274" t="s">
        <v>349</v>
      </c>
      <c r="Q47" s="130">
        <v>393</v>
      </c>
      <c r="R47" s="129">
        <v>146600</v>
      </c>
      <c r="S47" s="129">
        <v>6998</v>
      </c>
      <c r="T47" s="129">
        <v>8222</v>
      </c>
      <c r="U47" s="132">
        <v>17.11</v>
      </c>
      <c r="V47" s="125">
        <v>130.1</v>
      </c>
      <c r="W47" s="126">
        <v>55370</v>
      </c>
      <c r="X47" s="127">
        <v>2721</v>
      </c>
      <c r="Y47" s="129">
        <v>4154</v>
      </c>
      <c r="Z47" s="134">
        <v>10.52</v>
      </c>
      <c r="AA47" s="127">
        <v>146.80000000000001</v>
      </c>
      <c r="AB47" s="41">
        <v>3592</v>
      </c>
      <c r="AC47" s="41">
        <v>18900</v>
      </c>
      <c r="AD47" s="276">
        <v>1</v>
      </c>
      <c r="AE47" s="277">
        <v>1</v>
      </c>
      <c r="AF47" s="278">
        <v>1</v>
      </c>
      <c r="AG47" s="302">
        <v>1</v>
      </c>
      <c r="AH47" s="277">
        <v>1</v>
      </c>
      <c r="AI47" s="279">
        <v>1</v>
      </c>
      <c r="AJ47" s="275" t="s">
        <v>1221</v>
      </c>
      <c r="AK47" s="98">
        <v>46</v>
      </c>
    </row>
    <row r="48" spans="1:37" s="280" customFormat="1" ht="13.5" customHeight="1">
      <c r="A48" s="274" t="s">
        <v>350</v>
      </c>
      <c r="B48" s="192">
        <v>467</v>
      </c>
      <c r="C48" s="275">
        <v>436.6</v>
      </c>
      <c r="D48" s="275">
        <v>412.2</v>
      </c>
      <c r="E48" s="275">
        <v>35.799999999999997</v>
      </c>
      <c r="F48" s="275">
        <v>58</v>
      </c>
      <c r="G48" s="191">
        <v>15.2</v>
      </c>
      <c r="H48" s="125">
        <v>594.9</v>
      </c>
      <c r="I48" s="126">
        <v>320.60000000000002</v>
      </c>
      <c r="J48" s="126">
        <v>290.2</v>
      </c>
      <c r="K48" s="126" t="s">
        <v>1227</v>
      </c>
      <c r="L48" s="129">
        <v>128</v>
      </c>
      <c r="M48" s="130">
        <v>300</v>
      </c>
      <c r="N48" s="131">
        <v>2.4239999999999999</v>
      </c>
      <c r="O48" s="131">
        <v>5.1909999999999998</v>
      </c>
      <c r="P48" s="274" t="s">
        <v>350</v>
      </c>
      <c r="Q48" s="130">
        <v>467</v>
      </c>
      <c r="R48" s="129">
        <v>183000</v>
      </c>
      <c r="S48" s="129">
        <v>8383</v>
      </c>
      <c r="T48" s="129">
        <v>10000</v>
      </c>
      <c r="U48" s="132">
        <v>17.54</v>
      </c>
      <c r="V48" s="125">
        <v>155.19999999999999</v>
      </c>
      <c r="W48" s="126">
        <v>67830</v>
      </c>
      <c r="X48" s="129">
        <v>3291</v>
      </c>
      <c r="Y48" s="129">
        <v>5034</v>
      </c>
      <c r="Z48" s="134">
        <v>10.68</v>
      </c>
      <c r="AA48" s="127">
        <v>169.6</v>
      </c>
      <c r="AB48" s="41">
        <v>5896</v>
      </c>
      <c r="AC48" s="41">
        <v>24260</v>
      </c>
      <c r="AD48" s="276">
        <v>1</v>
      </c>
      <c r="AE48" s="277">
        <v>1</v>
      </c>
      <c r="AF48" s="278">
        <v>1</v>
      </c>
      <c r="AG48" s="302">
        <v>1</v>
      </c>
      <c r="AH48" s="277">
        <v>1</v>
      </c>
      <c r="AI48" s="279">
        <v>1</v>
      </c>
      <c r="AJ48" s="275" t="s">
        <v>1221</v>
      </c>
      <c r="AK48" s="98">
        <v>47</v>
      </c>
    </row>
    <row r="49" spans="1:37" s="280" customFormat="1" ht="13.5" customHeight="1">
      <c r="A49" s="274" t="s">
        <v>351</v>
      </c>
      <c r="B49" s="192">
        <v>551</v>
      </c>
      <c r="C49" s="275">
        <v>455.6</v>
      </c>
      <c r="D49" s="275">
        <v>418.5</v>
      </c>
      <c r="E49" s="275">
        <v>42.1</v>
      </c>
      <c r="F49" s="275">
        <v>67.5</v>
      </c>
      <c r="G49" s="191">
        <v>15.2</v>
      </c>
      <c r="H49" s="125">
        <v>701.9</v>
      </c>
      <c r="I49" s="126">
        <v>320.60000000000002</v>
      </c>
      <c r="J49" s="126">
        <v>290.2</v>
      </c>
      <c r="K49" s="126" t="s">
        <v>1227</v>
      </c>
      <c r="L49" s="129">
        <v>134</v>
      </c>
      <c r="M49" s="130">
        <v>306</v>
      </c>
      <c r="N49" s="131">
        <v>2.4750000000000001</v>
      </c>
      <c r="O49" s="131">
        <v>4.492</v>
      </c>
      <c r="P49" s="274" t="s">
        <v>351</v>
      </c>
      <c r="Q49" s="130">
        <v>551</v>
      </c>
      <c r="R49" s="129">
        <v>226900</v>
      </c>
      <c r="S49" s="129">
        <v>9962</v>
      </c>
      <c r="T49" s="129">
        <v>12080</v>
      </c>
      <c r="U49" s="132">
        <v>17.98</v>
      </c>
      <c r="V49" s="125">
        <v>185.9</v>
      </c>
      <c r="W49" s="126">
        <v>82670</v>
      </c>
      <c r="X49" s="129">
        <v>3951</v>
      </c>
      <c r="Y49" s="129">
        <v>6058</v>
      </c>
      <c r="Z49" s="134">
        <v>10.85</v>
      </c>
      <c r="AA49" s="127">
        <v>194.9</v>
      </c>
      <c r="AB49" s="41">
        <v>9402</v>
      </c>
      <c r="AC49" s="41">
        <v>31050</v>
      </c>
      <c r="AD49" s="276">
        <v>1</v>
      </c>
      <c r="AE49" s="277">
        <v>1</v>
      </c>
      <c r="AF49" s="278">
        <v>1</v>
      </c>
      <c r="AG49" s="302">
        <v>1</v>
      </c>
      <c r="AH49" s="277">
        <v>1</v>
      </c>
      <c r="AI49" s="279">
        <v>1</v>
      </c>
      <c r="AJ49" s="275" t="s">
        <v>1221</v>
      </c>
      <c r="AK49" s="98">
        <v>48</v>
      </c>
    </row>
    <row r="50" spans="1:37" s="280" customFormat="1" ht="13.5" customHeight="1">
      <c r="A50" s="274" t="s">
        <v>352</v>
      </c>
      <c r="B50" s="192">
        <v>634</v>
      </c>
      <c r="C50" s="275">
        <v>474.6</v>
      </c>
      <c r="D50" s="275">
        <v>424</v>
      </c>
      <c r="E50" s="275">
        <v>47.6</v>
      </c>
      <c r="F50" s="275">
        <v>77</v>
      </c>
      <c r="G50" s="191">
        <v>15.2</v>
      </c>
      <c r="H50" s="125">
        <v>807.5</v>
      </c>
      <c r="I50" s="126">
        <v>320.60000000000002</v>
      </c>
      <c r="J50" s="126">
        <v>290.2</v>
      </c>
      <c r="K50" s="126" t="s">
        <v>1227</v>
      </c>
      <c r="L50" s="129">
        <v>140</v>
      </c>
      <c r="M50" s="130">
        <v>312</v>
      </c>
      <c r="N50" s="131">
        <v>2.524</v>
      </c>
      <c r="O50" s="131">
        <v>3.9809999999999999</v>
      </c>
      <c r="P50" s="274" t="s">
        <v>352</v>
      </c>
      <c r="Q50" s="130">
        <v>634</v>
      </c>
      <c r="R50" s="129">
        <v>274800</v>
      </c>
      <c r="S50" s="129">
        <v>11580</v>
      </c>
      <c r="T50" s="129">
        <v>14240</v>
      </c>
      <c r="U50" s="132">
        <v>18.45</v>
      </c>
      <c r="V50" s="125">
        <v>214.6</v>
      </c>
      <c r="W50" s="126">
        <v>98130</v>
      </c>
      <c r="X50" s="129">
        <v>4629</v>
      </c>
      <c r="Y50" s="129">
        <v>7108</v>
      </c>
      <c r="Z50" s="134">
        <v>11.02</v>
      </c>
      <c r="AA50" s="127">
        <v>219.4</v>
      </c>
      <c r="AB50" s="41">
        <v>13990</v>
      </c>
      <c r="AC50" s="41">
        <v>38660</v>
      </c>
      <c r="AD50" s="276">
        <v>1</v>
      </c>
      <c r="AE50" s="277">
        <v>1</v>
      </c>
      <c r="AF50" s="278">
        <v>1</v>
      </c>
      <c r="AG50" s="302">
        <v>1</v>
      </c>
      <c r="AH50" s="277">
        <v>1</v>
      </c>
      <c r="AI50" s="279">
        <v>1</v>
      </c>
      <c r="AJ50" s="275" t="s">
        <v>1221</v>
      </c>
      <c r="AK50" s="98">
        <v>49</v>
      </c>
    </row>
    <row r="51" spans="1:37" s="280" customFormat="1" ht="13.5" customHeight="1">
      <c r="A51" s="274"/>
      <c r="B51" s="192"/>
      <c r="C51" s="275"/>
      <c r="D51" s="275"/>
      <c r="E51" s="275"/>
      <c r="F51" s="275"/>
      <c r="G51" s="283"/>
      <c r="H51" s="125"/>
      <c r="I51" s="126"/>
      <c r="J51" s="126"/>
      <c r="K51" s="126"/>
      <c r="L51" s="129"/>
      <c r="M51" s="130"/>
      <c r="N51" s="132"/>
      <c r="O51" s="132"/>
      <c r="P51" s="274"/>
      <c r="Q51" s="130"/>
      <c r="R51" s="129"/>
      <c r="S51" s="129"/>
      <c r="T51" s="129"/>
      <c r="U51" s="132"/>
      <c r="V51" s="134"/>
      <c r="W51" s="126"/>
      <c r="X51" s="129"/>
      <c r="Y51" s="129"/>
      <c r="Z51" s="134"/>
      <c r="AA51" s="127"/>
      <c r="AB51" s="41"/>
      <c r="AC51" s="41"/>
      <c r="AD51" s="276"/>
      <c r="AE51" s="277"/>
      <c r="AF51" s="278"/>
      <c r="AG51" s="302"/>
      <c r="AH51" s="277"/>
      <c r="AI51" s="279"/>
      <c r="AJ51" s="275"/>
      <c r="AK51" s="98">
        <v>50</v>
      </c>
    </row>
    <row r="52" spans="1:37" s="280" customFormat="1" ht="13.5" customHeight="1">
      <c r="A52" s="290"/>
      <c r="P52" s="290"/>
      <c r="AB52" s="292"/>
      <c r="AC52" s="292"/>
      <c r="AD52" s="292"/>
      <c r="AE52" s="292"/>
      <c r="AF52" s="292"/>
      <c r="AG52" s="292"/>
      <c r="AH52" s="292"/>
      <c r="AI52" s="292"/>
      <c r="AK52" s="98">
        <v>51</v>
      </c>
    </row>
    <row r="53" spans="1:37" s="280" customFormat="1" ht="13.5" customHeight="1">
      <c r="A53" s="290"/>
      <c r="P53" s="290"/>
      <c r="AB53" s="292"/>
      <c r="AC53" s="292"/>
      <c r="AD53" s="292"/>
      <c r="AE53" s="292"/>
      <c r="AF53" s="292"/>
      <c r="AG53" s="292"/>
      <c r="AH53" s="292"/>
      <c r="AI53" s="292"/>
      <c r="AK53" s="98">
        <v>52</v>
      </c>
    </row>
    <row r="54" spans="1:37" s="280" customFormat="1" ht="13.5" customHeight="1">
      <c r="A54" s="290"/>
      <c r="P54" s="290"/>
      <c r="AB54" s="292"/>
      <c r="AC54" s="292"/>
      <c r="AD54" s="292"/>
      <c r="AE54" s="292"/>
      <c r="AF54" s="292"/>
      <c r="AG54" s="292"/>
      <c r="AH54" s="292"/>
      <c r="AI54" s="292"/>
      <c r="AK54" s="98">
        <v>53</v>
      </c>
    </row>
    <row r="55" spans="1:37" s="280" customFormat="1" ht="13.5" customHeight="1">
      <c r="A55" s="290"/>
      <c r="P55" s="290"/>
      <c r="AB55" s="292"/>
      <c r="AC55" s="292"/>
      <c r="AD55" s="292"/>
      <c r="AE55" s="292"/>
      <c r="AF55" s="292"/>
      <c r="AG55" s="292"/>
      <c r="AH55" s="292"/>
      <c r="AI55" s="292"/>
      <c r="AK55" s="98">
        <v>54</v>
      </c>
    </row>
    <row r="56" spans="1:37" s="280" customFormat="1" ht="13.5" customHeight="1">
      <c r="A56" s="290"/>
      <c r="P56" s="290"/>
      <c r="AB56" s="292"/>
      <c r="AC56" s="292"/>
      <c r="AD56" s="292"/>
      <c r="AE56" s="292"/>
      <c r="AF56" s="292"/>
      <c r="AG56" s="292"/>
      <c r="AH56" s="292"/>
      <c r="AI56" s="292"/>
      <c r="AK56" s="98">
        <v>55</v>
      </c>
    </row>
    <row r="57" spans="1:37" s="280" customFormat="1" ht="13.5" customHeight="1">
      <c r="A57" s="290"/>
      <c r="P57" s="290"/>
      <c r="Q57" s="143"/>
      <c r="R57" s="144"/>
      <c r="S57" s="144"/>
      <c r="T57" s="144"/>
      <c r="U57" s="144"/>
      <c r="V57" s="144"/>
      <c r="W57" s="143"/>
      <c r="X57" s="144"/>
      <c r="Y57" s="144"/>
      <c r="Z57" s="144"/>
      <c r="AA57" s="144"/>
      <c r="AB57" s="80"/>
      <c r="AC57" s="80"/>
      <c r="AD57" s="143"/>
      <c r="AE57" s="292"/>
      <c r="AF57" s="292"/>
      <c r="AG57" s="292"/>
      <c r="AH57" s="292"/>
      <c r="AI57" s="292"/>
      <c r="AK57" s="98">
        <v>56</v>
      </c>
    </row>
    <row r="58" spans="1:37" s="280" customFormat="1" ht="13.5" customHeight="1">
      <c r="A58" s="290"/>
      <c r="P58" s="290"/>
      <c r="Q58" s="143"/>
      <c r="R58" s="144"/>
      <c r="S58" s="144"/>
      <c r="T58" s="144"/>
      <c r="U58" s="144"/>
      <c r="V58" s="144"/>
      <c r="W58" s="143"/>
      <c r="X58" s="144"/>
      <c r="Y58" s="144"/>
      <c r="Z58" s="144"/>
      <c r="AA58" s="144"/>
      <c r="AB58" s="80"/>
      <c r="AC58" s="80"/>
      <c r="AD58" s="143"/>
      <c r="AE58" s="292"/>
      <c r="AF58" s="292"/>
      <c r="AG58" s="292"/>
      <c r="AH58" s="292"/>
      <c r="AI58" s="292"/>
      <c r="AK58" s="98">
        <v>57</v>
      </c>
    </row>
    <row r="59" spans="1:37" s="280" customFormat="1" ht="13.5" customHeight="1">
      <c r="A59" s="143"/>
      <c r="B59" s="271"/>
      <c r="C59" s="269"/>
      <c r="D59" s="269"/>
      <c r="E59" s="143"/>
      <c r="F59" s="269"/>
      <c r="G59" s="269"/>
      <c r="H59" s="269"/>
      <c r="I59" s="269"/>
      <c r="J59" s="269"/>
      <c r="K59" s="143"/>
      <c r="P59" s="290"/>
      <c r="Q59" s="143"/>
      <c r="R59" s="144"/>
      <c r="S59" s="144"/>
      <c r="T59" s="144"/>
      <c r="U59" s="144"/>
      <c r="V59" s="144"/>
      <c r="W59" s="143"/>
      <c r="X59" s="144"/>
      <c r="Y59" s="144"/>
      <c r="Z59" s="144"/>
      <c r="AA59" s="144"/>
      <c r="AB59" s="80"/>
      <c r="AC59" s="80"/>
      <c r="AD59" s="143"/>
      <c r="AE59" s="292"/>
      <c r="AF59" s="292"/>
      <c r="AG59" s="292"/>
      <c r="AH59" s="292"/>
      <c r="AI59" s="292"/>
      <c r="AK59" s="98">
        <v>58</v>
      </c>
    </row>
    <row r="60" spans="1:37" s="280" customFormat="1" ht="13.5" customHeight="1">
      <c r="A60" s="143"/>
      <c r="E60" s="143"/>
      <c r="K60" s="143"/>
      <c r="P60" s="290"/>
      <c r="Q60" s="143"/>
      <c r="R60" s="144"/>
      <c r="S60" s="144"/>
      <c r="T60" s="144"/>
      <c r="U60" s="144"/>
      <c r="V60" s="144"/>
      <c r="W60" s="143"/>
      <c r="X60" s="144"/>
      <c r="Y60" s="144"/>
      <c r="Z60" s="144"/>
      <c r="AA60" s="144"/>
      <c r="AB60" s="80"/>
      <c r="AC60" s="80"/>
      <c r="AD60" s="143"/>
      <c r="AE60" s="292"/>
      <c r="AF60" s="292"/>
      <c r="AG60" s="292"/>
      <c r="AH60" s="292"/>
      <c r="AI60" s="292"/>
      <c r="AK60" s="98">
        <v>59</v>
      </c>
    </row>
    <row r="61" spans="1:37" s="280" customFormat="1" ht="13.5" customHeight="1">
      <c r="A61" s="303"/>
      <c r="B61" s="249"/>
      <c r="C61" s="249"/>
      <c r="D61" s="249"/>
      <c r="E61" s="249"/>
      <c r="F61" s="249"/>
      <c r="G61" s="249"/>
      <c r="H61" s="249"/>
      <c r="I61" s="249"/>
      <c r="J61" s="249"/>
      <c r="K61" s="249"/>
      <c r="L61" s="249"/>
      <c r="M61" s="249"/>
      <c r="N61" s="249"/>
      <c r="O61" s="249"/>
      <c r="P61" s="303"/>
      <c r="Q61" s="249"/>
      <c r="R61" s="249"/>
      <c r="S61" s="249"/>
      <c r="T61" s="249"/>
      <c r="U61" s="249"/>
      <c r="V61" s="249"/>
      <c r="W61" s="249"/>
      <c r="X61" s="249"/>
      <c r="Y61" s="249"/>
      <c r="Z61" s="249"/>
      <c r="AA61" s="249"/>
      <c r="AB61" s="66"/>
      <c r="AC61" s="66"/>
      <c r="AD61" s="66"/>
      <c r="AE61" s="66"/>
      <c r="AF61" s="66"/>
      <c r="AG61" s="66"/>
      <c r="AH61" s="66"/>
      <c r="AI61" s="66"/>
      <c r="AJ61" s="249"/>
      <c r="AK61" s="98">
        <v>60</v>
      </c>
    </row>
    <row r="62" spans="1:37" s="280" customFormat="1" ht="13.5" customHeight="1">
      <c r="A62" s="303"/>
      <c r="B62" s="249"/>
      <c r="C62" s="249"/>
      <c r="D62" s="249"/>
      <c r="E62" s="249"/>
      <c r="F62" s="249"/>
      <c r="G62" s="249"/>
      <c r="H62" s="249"/>
      <c r="I62" s="249"/>
      <c r="J62" s="249"/>
      <c r="K62" s="249"/>
      <c r="L62" s="249"/>
      <c r="M62" s="249"/>
      <c r="N62" s="249"/>
      <c r="O62" s="249"/>
      <c r="P62" s="303"/>
      <c r="Q62" s="249"/>
      <c r="R62" s="249"/>
      <c r="S62" s="249"/>
      <c r="T62" s="249"/>
      <c r="U62" s="249"/>
      <c r="V62" s="249"/>
      <c r="W62" s="249"/>
      <c r="X62" s="249"/>
      <c r="Y62" s="249"/>
      <c r="Z62" s="249"/>
      <c r="AA62" s="249"/>
      <c r="AB62" s="66"/>
      <c r="AC62" s="66"/>
      <c r="AD62" s="66"/>
      <c r="AE62" s="66"/>
      <c r="AF62" s="66"/>
      <c r="AG62" s="66"/>
      <c r="AH62" s="66"/>
      <c r="AI62" s="66"/>
      <c r="AJ62" s="249"/>
      <c r="AK62" s="98">
        <v>61</v>
      </c>
    </row>
    <row r="63" spans="1:37" s="280" customFormat="1" ht="13.5" customHeight="1">
      <c r="A63" s="303"/>
      <c r="B63" s="249"/>
      <c r="C63" s="249"/>
      <c r="D63" s="249"/>
      <c r="E63" s="249"/>
      <c r="F63" s="249"/>
      <c r="G63" s="249"/>
      <c r="H63" s="249"/>
      <c r="I63" s="249"/>
      <c r="J63" s="249"/>
      <c r="K63" s="249"/>
      <c r="L63" s="249"/>
      <c r="M63" s="249"/>
      <c r="N63" s="249"/>
      <c r="O63" s="249"/>
      <c r="P63" s="303"/>
      <c r="Q63" s="249"/>
      <c r="R63" s="249"/>
      <c r="S63" s="249"/>
      <c r="T63" s="249"/>
      <c r="U63" s="249"/>
      <c r="V63" s="249"/>
      <c r="W63" s="249"/>
      <c r="X63" s="249"/>
      <c r="Y63" s="249"/>
      <c r="Z63" s="249"/>
      <c r="AA63" s="249"/>
      <c r="AB63" s="66"/>
      <c r="AC63" s="66"/>
      <c r="AD63" s="66"/>
      <c r="AE63" s="66"/>
      <c r="AF63" s="66"/>
      <c r="AG63" s="66"/>
      <c r="AH63" s="66"/>
      <c r="AI63" s="66"/>
      <c r="AJ63" s="249"/>
      <c r="AK63" s="98">
        <v>62</v>
      </c>
    </row>
    <row r="64" spans="1:37" ht="13.5" customHeight="1">
      <c r="AK64" s="98">
        <v>63</v>
      </c>
    </row>
    <row r="65" spans="37:37" ht="13.5" customHeight="1">
      <c r="AK65" s="98">
        <v>64</v>
      </c>
    </row>
    <row r="66" spans="37:37" ht="13.5" customHeight="1">
      <c r="AK66" s="98">
        <v>65</v>
      </c>
    </row>
    <row r="67" spans="37:37" ht="13.5" customHeight="1">
      <c r="AK67" s="98">
        <v>66</v>
      </c>
    </row>
    <row r="68" spans="37:37" ht="13.5" customHeight="1">
      <c r="AK68" s="98">
        <v>67</v>
      </c>
    </row>
    <row r="69" spans="37:37" ht="13.5" customHeight="1">
      <c r="AK69" s="98">
        <v>68</v>
      </c>
    </row>
    <row r="70" spans="37:37" ht="13.5" customHeight="1">
      <c r="AK70" s="98">
        <v>69</v>
      </c>
    </row>
    <row r="71" spans="37:37" ht="13.5" customHeight="1">
      <c r="AK71" s="98">
        <v>70</v>
      </c>
    </row>
    <row r="72" spans="37:37" ht="13.5" customHeight="1">
      <c r="AK72" s="98">
        <v>71</v>
      </c>
    </row>
    <row r="73" spans="37:37" ht="13.5" customHeight="1">
      <c r="AK73" s="98">
        <v>72</v>
      </c>
    </row>
    <row r="74" spans="37:37" ht="13.5" customHeight="1">
      <c r="AK74" s="98">
        <v>73</v>
      </c>
    </row>
    <row r="75" spans="37:37" ht="13.5" customHeight="1">
      <c r="AK75" s="98">
        <v>74</v>
      </c>
    </row>
    <row r="76" spans="37:37" ht="13.5" customHeight="1">
      <c r="AK76" s="98">
        <v>75</v>
      </c>
    </row>
    <row r="77" spans="37:37" ht="13.5" customHeight="1">
      <c r="AK77" s="98">
        <v>76</v>
      </c>
    </row>
    <row r="78" spans="37:37" ht="13.5" customHeight="1">
      <c r="AK78" s="98">
        <v>77</v>
      </c>
    </row>
    <row r="79" spans="37:37" ht="13.5" customHeight="1">
      <c r="AK79" s="98">
        <v>78</v>
      </c>
    </row>
    <row r="80" spans="37:37" ht="13.5" customHeight="1">
      <c r="AK80" s="98">
        <v>79</v>
      </c>
    </row>
    <row r="81" spans="37:37" ht="13.5" customHeight="1">
      <c r="AK81" s="98">
        <v>80</v>
      </c>
    </row>
    <row r="82" spans="37:37" ht="13.5" customHeight="1">
      <c r="AK82" s="98">
        <v>81</v>
      </c>
    </row>
    <row r="83" spans="37:37" ht="13.5" customHeight="1">
      <c r="AK83" s="98">
        <v>82</v>
      </c>
    </row>
    <row r="84" spans="37:37" ht="13.5" customHeight="1">
      <c r="AK84" s="98">
        <v>83</v>
      </c>
    </row>
    <row r="85" spans="37:37" ht="13.5" customHeight="1">
      <c r="AK85" s="98">
        <v>84</v>
      </c>
    </row>
    <row r="86" spans="37:37" ht="13.5" customHeight="1">
      <c r="AK86" s="98">
        <v>85</v>
      </c>
    </row>
    <row r="87" spans="37:37" ht="13.5" customHeight="1">
      <c r="AK87" s="98">
        <v>86</v>
      </c>
    </row>
    <row r="88" spans="37:37" ht="13.5" customHeight="1">
      <c r="AK88" s="98">
        <v>87</v>
      </c>
    </row>
    <row r="89" spans="37:37" ht="13.5" customHeight="1">
      <c r="AK89" s="98">
        <v>88</v>
      </c>
    </row>
    <row r="90" spans="37:37" ht="13.5" customHeight="1">
      <c r="AK90" s="98">
        <v>89</v>
      </c>
    </row>
    <row r="91" spans="37:37" ht="13.5" customHeight="1">
      <c r="AK91" s="98">
        <v>90</v>
      </c>
    </row>
    <row r="92" spans="37:37" ht="13.5" customHeight="1">
      <c r="AK92" s="98">
        <v>91</v>
      </c>
    </row>
    <row r="93" spans="37:37" ht="13.5" customHeight="1">
      <c r="AK93" s="98">
        <v>92</v>
      </c>
    </row>
    <row r="94" spans="37:37" ht="13.5" customHeight="1">
      <c r="AK94" s="98">
        <v>93</v>
      </c>
    </row>
    <row r="95" spans="37:37" ht="13.5" customHeight="1">
      <c r="AK95" s="98">
        <v>94</v>
      </c>
    </row>
    <row r="96" spans="37:37" ht="13.5" customHeight="1">
      <c r="AK96" s="98">
        <v>95</v>
      </c>
    </row>
    <row r="97" spans="37:37" ht="13.5" customHeight="1">
      <c r="AK97" s="98">
        <v>96</v>
      </c>
    </row>
    <row r="98" spans="37:37" ht="13.5" customHeight="1">
      <c r="AK98" s="98">
        <v>97</v>
      </c>
    </row>
    <row r="99" spans="37:37" ht="13.5" customHeight="1">
      <c r="AK99" s="98">
        <v>98</v>
      </c>
    </row>
    <row r="100" spans="37:37" ht="13.5" customHeight="1">
      <c r="AK100" s="98">
        <v>99</v>
      </c>
    </row>
    <row r="101" spans="37:37" ht="13.5" customHeight="1">
      <c r="AK101" s="98">
        <v>100</v>
      </c>
    </row>
    <row r="102" spans="37:37" ht="13.5" customHeight="1">
      <c r="AK102" s="98">
        <v>101</v>
      </c>
    </row>
    <row r="103" spans="37:37" ht="13.5" customHeight="1">
      <c r="AK103" s="98">
        <v>102</v>
      </c>
    </row>
    <row r="104" spans="37:37" ht="13.5" customHeight="1">
      <c r="AK104" s="98">
        <v>103</v>
      </c>
    </row>
    <row r="105" spans="37:37" ht="13.5" customHeight="1">
      <c r="AK105" s="98">
        <v>104</v>
      </c>
    </row>
    <row r="106" spans="37:37" ht="13.5" customHeight="1">
      <c r="AK106" s="98">
        <v>105</v>
      </c>
    </row>
    <row r="107" spans="37:37" ht="13.5" customHeight="1">
      <c r="AK107" s="98">
        <v>106</v>
      </c>
    </row>
    <row r="108" spans="37:37" ht="13.5" customHeight="1">
      <c r="AK108" s="98">
        <v>107</v>
      </c>
    </row>
    <row r="109" spans="37:37" ht="13.5" customHeight="1">
      <c r="AK109" s="98">
        <v>108</v>
      </c>
    </row>
    <row r="110" spans="37:37" ht="13.5" customHeight="1">
      <c r="AK110" s="98">
        <v>109</v>
      </c>
    </row>
    <row r="111" spans="37:37" ht="13.5" customHeight="1">
      <c r="AK111" s="98">
        <v>110</v>
      </c>
    </row>
    <row r="112" spans="37:37" ht="13.5" customHeight="1">
      <c r="AK112" s="98">
        <v>111</v>
      </c>
    </row>
    <row r="113" spans="37:37" ht="13.5" customHeight="1">
      <c r="AK113" s="98">
        <v>112</v>
      </c>
    </row>
    <row r="114" spans="37:37" ht="13.5" customHeight="1">
      <c r="AK114" s="98">
        <v>113</v>
      </c>
    </row>
    <row r="115" spans="37:37" ht="13.5" customHeight="1">
      <c r="AK115" s="98">
        <v>114</v>
      </c>
    </row>
    <row r="116" spans="37:37" ht="13.5" customHeight="1">
      <c r="AK116" s="98">
        <v>115</v>
      </c>
    </row>
    <row r="117" spans="37:37" ht="13.5" customHeight="1">
      <c r="AK117" s="98">
        <v>116</v>
      </c>
    </row>
    <row r="118" spans="37:37" ht="13.5" customHeight="1">
      <c r="AK118" s="98">
        <v>117</v>
      </c>
    </row>
    <row r="119" spans="37:37" ht="13.5" customHeight="1">
      <c r="AK119" s="98">
        <v>118</v>
      </c>
    </row>
    <row r="120" spans="37:37" ht="13.5" customHeight="1">
      <c r="AK120" s="98">
        <v>119</v>
      </c>
    </row>
    <row r="121" spans="37:37" ht="13.5" customHeight="1">
      <c r="AK121" s="98">
        <v>120</v>
      </c>
    </row>
    <row r="122" spans="37:37" ht="13.5" customHeight="1">
      <c r="AK122" s="98">
        <v>121</v>
      </c>
    </row>
    <row r="123" spans="37:37" ht="13.5" customHeight="1">
      <c r="AK123" s="98">
        <v>122</v>
      </c>
    </row>
    <row r="124" spans="37:37" ht="13.5" customHeight="1">
      <c r="AK124" s="98">
        <v>123</v>
      </c>
    </row>
    <row r="125" spans="37:37" ht="13.5" customHeight="1">
      <c r="AK125" s="98">
        <v>124</v>
      </c>
    </row>
    <row r="126" spans="37:37" ht="13.5" customHeight="1">
      <c r="AK126" s="98">
        <v>125</v>
      </c>
    </row>
    <row r="127" spans="37:37" ht="13.5" customHeight="1">
      <c r="AK127" s="98">
        <v>126</v>
      </c>
    </row>
    <row r="128" spans="37:37" ht="13.5" customHeight="1">
      <c r="AK128" s="98">
        <v>127</v>
      </c>
    </row>
    <row r="129" spans="37:37" ht="13.5" customHeight="1">
      <c r="AK129" s="98">
        <v>128</v>
      </c>
    </row>
    <row r="130" spans="37:37" ht="13.5" customHeight="1">
      <c r="AK130" s="98">
        <v>129</v>
      </c>
    </row>
    <row r="131" spans="37:37" ht="13.5" customHeight="1">
      <c r="AK131" s="98">
        <v>130</v>
      </c>
    </row>
    <row r="132" spans="37:37" ht="13.5" customHeight="1">
      <c r="AK132" s="98">
        <v>131</v>
      </c>
    </row>
    <row r="133" spans="37:37" ht="13.5" customHeight="1">
      <c r="AK133" s="98">
        <v>132</v>
      </c>
    </row>
    <row r="134" spans="37:37" ht="13.5" customHeight="1">
      <c r="AK134" s="98">
        <v>133</v>
      </c>
    </row>
    <row r="135" spans="37:37" ht="13.5" customHeight="1">
      <c r="AK135" s="98">
        <v>134</v>
      </c>
    </row>
    <row r="136" spans="37:37" ht="13.5" customHeight="1">
      <c r="AK136" s="98">
        <v>135</v>
      </c>
    </row>
    <row r="137" spans="37:37" ht="13.5" customHeight="1">
      <c r="AK137" s="98">
        <v>136</v>
      </c>
    </row>
    <row r="138" spans="37:37" ht="13.5" customHeight="1">
      <c r="AK138" s="98">
        <v>137</v>
      </c>
    </row>
    <row r="139" spans="37:37" ht="13.5" customHeight="1">
      <c r="AK139" s="98">
        <v>138</v>
      </c>
    </row>
    <row r="140" spans="37:37" ht="13.5" customHeight="1">
      <c r="AK140" s="98">
        <v>139</v>
      </c>
    </row>
    <row r="141" spans="37:37" ht="13.5" customHeight="1">
      <c r="AK141" s="98">
        <v>140</v>
      </c>
    </row>
    <row r="142" spans="37:37" ht="13.5" customHeight="1">
      <c r="AK142" s="98">
        <v>141</v>
      </c>
    </row>
    <row r="143" spans="37:37" ht="13.5" customHeight="1">
      <c r="AK143" s="98">
        <v>142</v>
      </c>
    </row>
    <row r="144" spans="37:37" ht="13.5" customHeight="1">
      <c r="AK144" s="98">
        <v>143</v>
      </c>
    </row>
    <row r="145" spans="37:37" ht="13.5" customHeight="1">
      <c r="AK145" s="98">
        <v>144</v>
      </c>
    </row>
    <row r="146" spans="37:37" ht="13.5" customHeight="1">
      <c r="AK146" s="98">
        <v>145</v>
      </c>
    </row>
    <row r="147" spans="37:37" ht="13.5" customHeight="1">
      <c r="AK147" s="98">
        <v>146</v>
      </c>
    </row>
    <row r="148" spans="37:37" ht="13.5" customHeight="1">
      <c r="AK148" s="98">
        <v>147</v>
      </c>
    </row>
    <row r="149" spans="37:37" ht="13.5" customHeight="1">
      <c r="AK149" s="98">
        <v>148</v>
      </c>
    </row>
    <row r="150" spans="37:37" ht="13.5" customHeight="1">
      <c r="AK150" s="98">
        <v>149</v>
      </c>
    </row>
    <row r="151" spans="37:37" ht="13.5" customHeight="1">
      <c r="AK151" s="98">
        <v>150</v>
      </c>
    </row>
    <row r="152" spans="37:37" ht="13.5" customHeight="1">
      <c r="AK152" s="98">
        <v>151</v>
      </c>
    </row>
    <row r="153" spans="37:37" ht="13.5" customHeight="1">
      <c r="AK153" s="98">
        <v>152</v>
      </c>
    </row>
    <row r="154" spans="37:37" ht="13.5" customHeight="1">
      <c r="AK154" s="98">
        <v>153</v>
      </c>
    </row>
    <row r="155" spans="37:37" ht="13.5" customHeight="1">
      <c r="AK155" s="98">
        <v>154</v>
      </c>
    </row>
    <row r="156" spans="37:37" ht="13.5" customHeight="1">
      <c r="AK156" s="98">
        <v>155</v>
      </c>
    </row>
    <row r="157" spans="37:37" ht="13.5" customHeight="1">
      <c r="AK157" s="98">
        <v>156</v>
      </c>
    </row>
    <row r="158" spans="37:37" ht="13.5" customHeight="1">
      <c r="AK158" s="98">
        <v>157</v>
      </c>
    </row>
    <row r="159" spans="37:37" ht="13.5" customHeight="1">
      <c r="AK159" s="98">
        <v>158</v>
      </c>
    </row>
    <row r="160" spans="37:37" ht="13.5" customHeight="1">
      <c r="AK160" s="98">
        <v>159</v>
      </c>
    </row>
    <row r="161" spans="37:37" ht="13.5" customHeight="1">
      <c r="AK161" s="98">
        <v>160</v>
      </c>
    </row>
    <row r="162" spans="37:37" ht="13.5" customHeight="1">
      <c r="AK162" s="98">
        <v>161</v>
      </c>
    </row>
    <row r="163" spans="37:37" ht="13.5" customHeight="1">
      <c r="AK163" s="98">
        <v>162</v>
      </c>
    </row>
    <row r="164" spans="37:37" ht="13.5" customHeight="1">
      <c r="AK164" s="98">
        <v>163</v>
      </c>
    </row>
    <row r="165" spans="37:37" ht="13.5" customHeight="1">
      <c r="AK165" s="98">
        <v>164</v>
      </c>
    </row>
    <row r="166" spans="37:37" ht="13.5" customHeight="1">
      <c r="AK166" s="98">
        <v>165</v>
      </c>
    </row>
    <row r="167" spans="37:37" ht="13.5" customHeight="1">
      <c r="AK167" s="98">
        <v>166</v>
      </c>
    </row>
    <row r="168" spans="37:37" ht="13.5" customHeight="1">
      <c r="AK168" s="98">
        <v>167</v>
      </c>
    </row>
    <row r="169" spans="37:37" ht="13.5" customHeight="1">
      <c r="AK169" s="98">
        <v>168</v>
      </c>
    </row>
    <row r="170" spans="37:37" ht="13.5" customHeight="1">
      <c r="AK170" s="98">
        <v>169</v>
      </c>
    </row>
    <row r="171" spans="37:37" ht="13.5" customHeight="1">
      <c r="AK171" s="98">
        <v>170</v>
      </c>
    </row>
    <row r="172" spans="37:37" ht="13.5" customHeight="1">
      <c r="AK172" s="98">
        <v>171</v>
      </c>
    </row>
    <row r="173" spans="37:37" ht="13.5" customHeight="1">
      <c r="AK173" s="98">
        <v>172</v>
      </c>
    </row>
    <row r="174" spans="37:37" ht="13.5" customHeight="1">
      <c r="AK174" s="98">
        <v>173</v>
      </c>
    </row>
    <row r="175" spans="37:37" ht="13.5" customHeight="1">
      <c r="AK175" s="98">
        <v>174</v>
      </c>
    </row>
    <row r="176" spans="37:37" ht="13.5" customHeight="1">
      <c r="AK176" s="98">
        <v>175</v>
      </c>
    </row>
    <row r="177" spans="37:37" ht="13.5" customHeight="1">
      <c r="AK177" s="98">
        <v>176</v>
      </c>
    </row>
    <row r="178" spans="37:37" ht="13.5" customHeight="1">
      <c r="AK178" s="98">
        <v>177</v>
      </c>
    </row>
    <row r="179" spans="37:37" ht="13.5" customHeight="1">
      <c r="AK179" s="98">
        <v>178</v>
      </c>
    </row>
    <row r="180" spans="37:37" ht="13.5" customHeight="1">
      <c r="AK180" s="98">
        <v>179</v>
      </c>
    </row>
    <row r="181" spans="37:37" ht="13.5" customHeight="1">
      <c r="AK181" s="98">
        <v>180</v>
      </c>
    </row>
    <row r="182" spans="37:37" ht="13.5" customHeight="1">
      <c r="AK182" s="98">
        <v>181</v>
      </c>
    </row>
    <row r="183" spans="37:37" ht="13.5" customHeight="1">
      <c r="AK183" s="98">
        <v>182</v>
      </c>
    </row>
    <row r="184" spans="37:37" ht="13.5" customHeight="1">
      <c r="AK184" s="98">
        <v>183</v>
      </c>
    </row>
    <row r="185" spans="37:37" ht="13.5" customHeight="1">
      <c r="AK185" s="98">
        <v>184</v>
      </c>
    </row>
    <row r="186" spans="37:37" ht="13.5" customHeight="1">
      <c r="AK186" s="98">
        <v>185</v>
      </c>
    </row>
    <row r="187" spans="37:37" ht="13.5" customHeight="1">
      <c r="AK187" s="98">
        <v>186</v>
      </c>
    </row>
    <row r="188" spans="37:37" ht="13.5" customHeight="1">
      <c r="AK188" s="98">
        <v>187</v>
      </c>
    </row>
    <row r="189" spans="37:37" ht="13.5" customHeight="1">
      <c r="AK189" s="98">
        <v>188</v>
      </c>
    </row>
    <row r="190" spans="37:37" ht="13.5" customHeight="1">
      <c r="AK190" s="98">
        <v>189</v>
      </c>
    </row>
    <row r="191" spans="37:37" ht="13.5" customHeight="1">
      <c r="AK191" s="98">
        <v>190</v>
      </c>
    </row>
    <row r="192" spans="37:37" ht="13.5" customHeight="1">
      <c r="AK192" s="98">
        <v>191</v>
      </c>
    </row>
    <row r="193" spans="37:37" ht="13.5" customHeight="1">
      <c r="AK193" s="98">
        <v>192</v>
      </c>
    </row>
    <row r="194" spans="37:37" ht="13.5" customHeight="1">
      <c r="AK194" s="98">
        <v>193</v>
      </c>
    </row>
    <row r="195" spans="37:37" ht="13.5" customHeight="1">
      <c r="AK195" s="98">
        <v>194</v>
      </c>
    </row>
    <row r="196" spans="37:37" ht="13.5" customHeight="1">
      <c r="AK196" s="98">
        <v>195</v>
      </c>
    </row>
    <row r="197" spans="37:37" ht="13.5" customHeight="1">
      <c r="AK197" s="98">
        <v>196</v>
      </c>
    </row>
    <row r="198" spans="37:37" ht="13.5" customHeight="1">
      <c r="AK198" s="98">
        <v>197</v>
      </c>
    </row>
    <row r="199" spans="37:37" ht="13.5" customHeight="1">
      <c r="AK199" s="98">
        <v>198</v>
      </c>
    </row>
    <row r="200" spans="37:37" ht="13.5" customHeight="1">
      <c r="AK200" s="98">
        <v>199</v>
      </c>
    </row>
    <row r="201" spans="37:37" ht="13.5" customHeight="1">
      <c r="AK201" s="98">
        <v>200</v>
      </c>
    </row>
    <row r="202" spans="37:37" ht="13.5" customHeight="1">
      <c r="AK202" s="98">
        <v>201</v>
      </c>
    </row>
    <row r="203" spans="37:37" ht="13.5" customHeight="1">
      <c r="AK203" s="98">
        <v>202</v>
      </c>
    </row>
    <row r="204" spans="37:37" ht="13.5" customHeight="1">
      <c r="AK204" s="98">
        <v>203</v>
      </c>
    </row>
    <row r="205" spans="37:37" ht="13.5" customHeight="1">
      <c r="AK205" s="98">
        <v>204</v>
      </c>
    </row>
    <row r="206" spans="37:37" ht="13.5" customHeight="1">
      <c r="AK206" s="98">
        <v>205</v>
      </c>
    </row>
    <row r="207" spans="37:37" ht="13.5" customHeight="1">
      <c r="AK207" s="98">
        <v>206</v>
      </c>
    </row>
    <row r="208" spans="37:37" ht="13.5" customHeight="1">
      <c r="AK208" s="98">
        <v>207</v>
      </c>
    </row>
    <row r="209" spans="37:37" ht="13.5" customHeight="1">
      <c r="AK209" s="98">
        <v>208</v>
      </c>
    </row>
    <row r="210" spans="37:37" ht="13.5" customHeight="1">
      <c r="AK210" s="98">
        <v>209</v>
      </c>
    </row>
    <row r="211" spans="37:37" ht="13.5" customHeight="1">
      <c r="AK211" s="98">
        <v>210</v>
      </c>
    </row>
    <row r="212" spans="37:37" ht="13.5" customHeight="1">
      <c r="AK212" s="98">
        <v>211</v>
      </c>
    </row>
    <row r="213" spans="37:37" ht="13.5" customHeight="1">
      <c r="AK213" s="98">
        <v>212</v>
      </c>
    </row>
    <row r="214" spans="37:37" ht="13.5" customHeight="1">
      <c r="AK214" s="98">
        <v>213</v>
      </c>
    </row>
    <row r="215" spans="37:37" ht="13.5" customHeight="1">
      <c r="AK215" s="98">
        <v>214</v>
      </c>
    </row>
    <row r="216" spans="37:37" ht="13.5" customHeight="1">
      <c r="AK216" s="98">
        <v>215</v>
      </c>
    </row>
    <row r="217" spans="37:37" ht="13.5" customHeight="1">
      <c r="AK217" s="98">
        <v>216</v>
      </c>
    </row>
    <row r="218" spans="37:37" ht="13.5" customHeight="1">
      <c r="AK218" s="98">
        <v>217</v>
      </c>
    </row>
    <row r="219" spans="37:37" ht="13.5" customHeight="1">
      <c r="AK219" s="98">
        <v>218</v>
      </c>
    </row>
    <row r="220" spans="37:37" ht="13.5" customHeight="1">
      <c r="AK220" s="98">
        <v>219</v>
      </c>
    </row>
    <row r="221" spans="37:37" ht="13.5" customHeight="1">
      <c r="AK221" s="98">
        <v>220</v>
      </c>
    </row>
    <row r="222" spans="37:37" ht="13.5" customHeight="1">
      <c r="AK222" s="98">
        <v>221</v>
      </c>
    </row>
    <row r="223" spans="37:37" ht="13.5" customHeight="1">
      <c r="AK223" s="98">
        <v>222</v>
      </c>
    </row>
    <row r="224" spans="37:37" ht="13.5" customHeight="1">
      <c r="AK224" s="98">
        <v>223</v>
      </c>
    </row>
    <row r="225" spans="37:37" ht="13.5" customHeight="1">
      <c r="AK225" s="98">
        <v>224</v>
      </c>
    </row>
    <row r="226" spans="37:37" ht="13.5" customHeight="1">
      <c r="AK226" s="98">
        <v>225</v>
      </c>
    </row>
    <row r="227" spans="37:37" ht="13.5" customHeight="1">
      <c r="AK227" s="98">
        <v>226</v>
      </c>
    </row>
    <row r="228" spans="37:37" ht="13.5" customHeight="1">
      <c r="AK228" s="98">
        <v>227</v>
      </c>
    </row>
    <row r="229" spans="37:37" ht="13.5" customHeight="1">
      <c r="AK229" s="98">
        <v>228</v>
      </c>
    </row>
    <row r="230" spans="37:37" ht="13.5" customHeight="1">
      <c r="AK230" s="98">
        <v>229</v>
      </c>
    </row>
    <row r="231" spans="37:37" ht="13.5" customHeight="1">
      <c r="AK231" s="98">
        <v>230</v>
      </c>
    </row>
    <row r="232" spans="37:37" ht="13.5" customHeight="1">
      <c r="AK232" s="98">
        <v>231</v>
      </c>
    </row>
    <row r="233" spans="37:37" ht="13.5" customHeight="1">
      <c r="AK233" s="98">
        <v>232</v>
      </c>
    </row>
    <row r="234" spans="37:37" ht="13.5" customHeight="1">
      <c r="AK234" s="98">
        <v>233</v>
      </c>
    </row>
    <row r="235" spans="37:37" ht="13.5" customHeight="1">
      <c r="AK235" s="98">
        <v>234</v>
      </c>
    </row>
    <row r="236" spans="37:37" ht="13.5" customHeight="1">
      <c r="AK236" s="98">
        <v>235</v>
      </c>
    </row>
    <row r="237" spans="37:37" ht="13.5" customHeight="1">
      <c r="AK237" s="98">
        <v>236</v>
      </c>
    </row>
    <row r="238" spans="37:37" ht="13.5" customHeight="1">
      <c r="AK238" s="98">
        <v>237</v>
      </c>
    </row>
    <row r="239" spans="37:37" ht="13.5" customHeight="1">
      <c r="AK239" s="98">
        <v>238</v>
      </c>
    </row>
    <row r="240" spans="37:37" ht="13.5" customHeight="1"/>
    <row r="241" ht="13.5" customHeight="1"/>
    <row r="242" ht="13.5" customHeight="1"/>
    <row r="243" ht="13.5" customHeight="1"/>
    <row r="244" ht="13.5" customHeight="1"/>
    <row r="245" ht="13.5" customHeight="1"/>
    <row r="246" ht="13.5" customHeight="1"/>
    <row r="247" ht="13.5" customHeight="1"/>
    <row r="248" ht="13.5" customHeight="1"/>
    <row r="249" ht="13.5" customHeight="1"/>
    <row r="250" ht="13.5" customHeight="1"/>
    <row r="251" ht="13.5" customHeight="1"/>
    <row r="252" ht="13.5" customHeight="1"/>
    <row r="253" ht="13.5" customHeight="1"/>
    <row r="254" ht="13.5" customHeight="1"/>
    <row r="255" ht="13.5" customHeight="1"/>
    <row r="256" ht="13.5" customHeight="1"/>
    <row r="257" ht="13.5" customHeight="1"/>
    <row r="258" ht="13.5" customHeight="1"/>
    <row r="259" ht="13.5" customHeight="1"/>
    <row r="260" ht="13.5" customHeight="1"/>
    <row r="261" ht="13.5" customHeight="1"/>
    <row r="262" ht="13.5" customHeight="1"/>
    <row r="263" ht="13.5" customHeight="1"/>
    <row r="264" ht="13.5" customHeight="1"/>
    <row r="265" ht="13.5" customHeight="1"/>
    <row r="266" ht="13.5" customHeight="1"/>
    <row r="267" ht="13.5" customHeight="1"/>
    <row r="268" ht="13.5" customHeight="1"/>
    <row r="269" ht="13.5" customHeight="1"/>
    <row r="270" ht="13.5" customHeight="1"/>
    <row r="271" ht="13.5" customHeight="1"/>
    <row r="272" ht="13.5" customHeight="1"/>
    <row r="273" ht="13.5" customHeight="1"/>
    <row r="274" ht="13.5" customHeight="1"/>
    <row r="275" ht="13.5" customHeight="1"/>
    <row r="276" ht="13.5" customHeight="1"/>
    <row r="277" ht="13.5" customHeight="1"/>
    <row r="278" ht="13.5" customHeight="1"/>
    <row r="279" ht="13.5" customHeight="1"/>
    <row r="280" ht="13.5" customHeight="1"/>
    <row r="281" ht="13.5" customHeight="1"/>
    <row r="282" ht="13.5" customHeight="1"/>
    <row r="283" ht="13.5" customHeight="1"/>
    <row r="284" ht="13.5" customHeight="1"/>
    <row r="285" ht="13.5" customHeight="1"/>
    <row r="286" ht="13.5" customHeight="1"/>
    <row r="287" ht="13.5" customHeight="1"/>
    <row r="288" ht="13.5" customHeight="1"/>
    <row r="289" ht="13.5" customHeight="1"/>
    <row r="290" ht="13.5" customHeight="1"/>
    <row r="291" ht="13.5" customHeight="1"/>
    <row r="292" ht="13.5" customHeight="1"/>
    <row r="293" ht="13.5" customHeight="1"/>
    <row r="294" ht="13.5" customHeight="1"/>
    <row r="295" ht="13.5" customHeight="1"/>
    <row r="296" ht="13.5" customHeight="1"/>
    <row r="297" ht="13.5" customHeight="1"/>
    <row r="298" ht="13.5" customHeight="1"/>
    <row r="299" ht="13.5" customHeight="1"/>
    <row r="300" ht="13.5" customHeight="1"/>
    <row r="301" ht="13.5" customHeight="1"/>
    <row r="302" ht="13.5" customHeight="1"/>
    <row r="303" ht="13.5" customHeight="1"/>
    <row r="304" ht="13.5" customHeight="1"/>
    <row r="305" ht="13.5" customHeight="1"/>
    <row r="306" ht="13.5" customHeight="1"/>
    <row r="307" ht="13.5" customHeight="1"/>
    <row r="308" ht="13.5" customHeight="1"/>
    <row r="309" ht="13.5" customHeight="1"/>
    <row r="310" ht="13.5" customHeight="1"/>
    <row r="311" ht="13.5" customHeight="1"/>
    <row r="312" ht="13.5" customHeight="1"/>
    <row r="313" ht="13.5" customHeight="1"/>
    <row r="314" ht="13.5" customHeight="1"/>
    <row r="315" ht="13.5" customHeight="1"/>
    <row r="316" ht="13.5" customHeight="1"/>
    <row r="317" ht="13.5" customHeight="1"/>
    <row r="318" ht="13.5" customHeight="1"/>
    <row r="319" ht="13.5" customHeight="1"/>
    <row r="320" ht="13.5" customHeight="1"/>
    <row r="321" ht="13.5" customHeight="1"/>
    <row r="322" ht="13.5" customHeight="1"/>
  </sheetData>
  <phoneticPr fontId="0" type="noConversion"/>
  <pageMargins left="0.75" right="0.75" top="1" bottom="1" header="0.4921259845" footer="0.4921259845"/>
  <pageSetup paperSize="9" scale="58" orientation="landscape" horizontalDpi="4294967292" verticalDpi="4294967292" r:id="rId1"/>
  <headerFooter alignWithMargins="0">
    <oddFooter>&amp;LLe &amp;D&amp;CProfilés &amp;A du &amp;F&amp;RPage &amp;P sur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11"/>
  <dimension ref="A1:AK324"/>
  <sheetViews>
    <sheetView workbookViewId="0">
      <selection activeCell="AD17" sqref="AD17"/>
    </sheetView>
  </sheetViews>
  <sheetFormatPr defaultColWidth="10.85546875" defaultRowHeight="11.25"/>
  <cols>
    <col min="1" max="1" width="14.85546875" style="145" customWidth="1"/>
    <col min="2" max="2" width="4.85546875" style="137" customWidth="1"/>
    <col min="3" max="3" width="4.28515625" style="137" customWidth="1"/>
    <col min="4" max="5" width="4.140625" style="137" customWidth="1"/>
    <col min="6" max="7" width="6.140625" style="137" customWidth="1"/>
    <col min="8" max="8" width="5.7109375" style="137" customWidth="1"/>
    <col min="9" max="9" width="6.140625" style="137" customWidth="1"/>
    <col min="10" max="10" width="4.140625" style="137" customWidth="1"/>
    <col min="11" max="11" width="4.42578125" style="137" customWidth="1"/>
    <col min="12" max="12" width="5.7109375" style="137" customWidth="1"/>
    <col min="13" max="13" width="6" style="137" customWidth="1"/>
    <col min="14" max="14" width="5.28515625" style="137" customWidth="1"/>
    <col min="15" max="15" width="5.7109375" style="137" customWidth="1"/>
    <col min="16" max="16" width="14.85546875" style="145" customWidth="1"/>
    <col min="17" max="17" width="4.85546875" style="146" customWidth="1"/>
    <col min="18" max="18" width="5.85546875" style="137" customWidth="1"/>
    <col min="19" max="19" width="5.7109375" style="137" customWidth="1"/>
    <col min="20" max="20" width="5.85546875" style="137" customWidth="1"/>
    <col min="21" max="21" width="4.85546875" style="137" customWidth="1"/>
    <col min="22" max="22" width="5.7109375" style="137" customWidth="1"/>
    <col min="23" max="23" width="4.7109375" style="137" customWidth="1"/>
    <col min="24" max="24" width="5.28515625" style="137" customWidth="1"/>
    <col min="25" max="25" width="5.7109375" style="137" customWidth="1"/>
    <col min="26" max="26" width="4.7109375" style="137" customWidth="1"/>
    <col min="27" max="27" width="4.140625" style="137" customWidth="1"/>
    <col min="28" max="28" width="5" style="10" customWidth="1"/>
    <col min="29" max="29" width="6.7109375" style="10" customWidth="1"/>
    <col min="30" max="30" width="4.7109375" style="10" customWidth="1"/>
    <col min="31" max="31" width="4.28515625" style="10" customWidth="1"/>
    <col min="32" max="35" width="4" style="10" customWidth="1"/>
    <col min="36" max="16384" width="10.85546875" style="137"/>
  </cols>
  <sheetData>
    <row r="1" spans="1:35">
      <c r="A1" s="269" t="s">
        <v>1364</v>
      </c>
    </row>
    <row r="2" spans="1:35" s="84" customFormat="1" ht="18.75" customHeight="1">
      <c r="A2" s="82" t="s">
        <v>353</v>
      </c>
      <c r="B2" s="208"/>
      <c r="C2" s="83"/>
      <c r="D2" s="83"/>
      <c r="E2" s="82" t="s">
        <v>354</v>
      </c>
      <c r="F2"/>
      <c r="G2" s="83"/>
      <c r="H2"/>
      <c r="I2" s="83"/>
      <c r="J2" s="83"/>
      <c r="K2" s="226" t="s">
        <v>355</v>
      </c>
      <c r="Q2" s="85"/>
      <c r="AB2" s="4"/>
      <c r="AC2" s="4"/>
      <c r="AD2" s="4"/>
      <c r="AE2" s="4"/>
      <c r="AF2" s="4"/>
      <c r="AG2" s="4"/>
      <c r="AH2" s="4"/>
      <c r="AI2" s="4"/>
    </row>
    <row r="3" spans="1:35" s="84" customFormat="1" ht="18.75" customHeight="1">
      <c r="A3" s="82" t="s">
        <v>356</v>
      </c>
      <c r="B3" s="208"/>
      <c r="C3" s="83"/>
      <c r="D3" s="83"/>
      <c r="E3" s="82" t="s">
        <v>357</v>
      </c>
      <c r="F3"/>
      <c r="G3" s="83"/>
      <c r="H3"/>
      <c r="I3" s="83"/>
      <c r="J3" s="83"/>
      <c r="K3" s="82" t="s">
        <v>358</v>
      </c>
      <c r="Q3" s="85"/>
      <c r="AB3" s="4"/>
      <c r="AC3" s="4"/>
      <c r="AD3" s="4"/>
      <c r="AE3" s="4"/>
      <c r="AF3" s="4"/>
      <c r="AG3" s="4"/>
      <c r="AH3" s="4"/>
      <c r="AI3" s="4"/>
    </row>
    <row r="4" spans="1:35" s="84" customFormat="1">
      <c r="A4" s="269" t="s">
        <v>359</v>
      </c>
      <c r="B4" s="271"/>
      <c r="C4" s="269"/>
      <c r="D4" s="269"/>
      <c r="E4" s="269" t="s">
        <v>360</v>
      </c>
      <c r="F4" s="269"/>
      <c r="G4" s="269"/>
      <c r="H4" s="269"/>
      <c r="I4" s="269"/>
      <c r="J4" s="269"/>
      <c r="K4" s="269" t="s">
        <v>361</v>
      </c>
      <c r="Q4" s="85"/>
      <c r="AB4" s="4"/>
      <c r="AC4" s="4"/>
      <c r="AD4" s="4"/>
      <c r="AE4" s="4"/>
      <c r="AF4" s="4"/>
      <c r="AG4" s="4"/>
      <c r="AH4" s="4"/>
      <c r="AI4" s="4"/>
    </row>
    <row r="5" spans="1:35" s="84" customFormat="1">
      <c r="Q5" s="85"/>
      <c r="AB5" s="4"/>
      <c r="AC5" s="4"/>
      <c r="AD5" s="4"/>
      <c r="AE5" s="4"/>
      <c r="AF5" s="4"/>
      <c r="AG5" s="4"/>
      <c r="AH5" s="4"/>
      <c r="AI5" s="4"/>
    </row>
    <row r="6" spans="1:35" s="84" customFormat="1">
      <c r="Q6" s="85"/>
      <c r="AB6" s="4"/>
      <c r="AC6" s="4"/>
      <c r="AD6" s="4"/>
      <c r="AE6" s="4"/>
      <c r="AF6" s="4"/>
      <c r="AG6" s="4"/>
      <c r="AH6" s="4"/>
      <c r="AI6" s="4"/>
    </row>
    <row r="7" spans="1:35" s="84" customFormat="1">
      <c r="Q7" s="85"/>
      <c r="AB7" s="4"/>
      <c r="AC7" s="4"/>
      <c r="AD7" s="4"/>
      <c r="AE7" s="4"/>
      <c r="AF7" s="4"/>
      <c r="AG7" s="4"/>
      <c r="AH7" s="4"/>
      <c r="AI7" s="4"/>
    </row>
    <row r="8" spans="1:35" s="84" customFormat="1">
      <c r="Q8" s="85"/>
      <c r="AB8" s="4"/>
      <c r="AC8" s="4"/>
      <c r="AD8" s="4"/>
      <c r="AE8" s="4"/>
      <c r="AF8" s="4"/>
      <c r="AG8" s="4"/>
      <c r="AH8" s="4"/>
      <c r="AI8" s="4"/>
    </row>
    <row r="9" spans="1:35" s="84" customFormat="1"/>
    <row r="10" spans="1:35" s="84" customFormat="1">
      <c r="Q10" s="85"/>
      <c r="AB10" s="4"/>
      <c r="AC10" s="4"/>
      <c r="AD10" s="4"/>
      <c r="AE10" s="4"/>
      <c r="AF10" s="4"/>
      <c r="AG10" s="4"/>
      <c r="AH10" s="4"/>
      <c r="AI10" s="4"/>
    </row>
    <row r="11" spans="1:35" s="84" customFormat="1">
      <c r="Q11" s="85"/>
      <c r="AB11" s="4"/>
      <c r="AC11" s="4"/>
      <c r="AD11" s="4"/>
      <c r="AE11" s="4"/>
      <c r="AF11" s="4"/>
      <c r="AG11" s="4"/>
      <c r="AH11" s="4"/>
      <c r="AI11" s="4"/>
    </row>
    <row r="12" spans="1:35" s="84" customFormat="1">
      <c r="Q12" s="85"/>
      <c r="AB12" s="4"/>
      <c r="AC12" s="4"/>
      <c r="AD12" s="4"/>
      <c r="AE12" s="4"/>
      <c r="AF12" s="4"/>
      <c r="AG12" s="4"/>
      <c r="AH12" s="4"/>
      <c r="AI12" s="4"/>
    </row>
    <row r="13" spans="1:35" s="84" customFormat="1" ht="12" thickBot="1">
      <c r="Q13" s="85"/>
      <c r="AB13" s="4"/>
      <c r="AC13" s="4"/>
      <c r="AD13" s="4"/>
      <c r="AE13" s="4"/>
      <c r="AF13" s="4"/>
      <c r="AG13" s="4"/>
      <c r="AH13" s="4"/>
      <c r="AI13" s="4"/>
    </row>
    <row r="14" spans="1:35" s="84" customFormat="1" ht="12" thickTop="1">
      <c r="A14" s="86"/>
      <c r="B14" s="87"/>
      <c r="C14" s="88"/>
      <c r="D14" s="88"/>
      <c r="E14" s="88"/>
      <c r="F14" s="88"/>
      <c r="G14" s="87"/>
      <c r="H14" s="87"/>
      <c r="I14" s="88"/>
      <c r="J14" s="88"/>
      <c r="K14" s="88"/>
      <c r="L14" s="88"/>
      <c r="M14" s="87"/>
      <c r="N14" s="88"/>
      <c r="O14" s="88"/>
      <c r="P14" s="86"/>
      <c r="Q14" s="87"/>
      <c r="R14" s="88"/>
      <c r="S14" s="88"/>
      <c r="T14" s="88"/>
      <c r="U14" s="88"/>
      <c r="V14" s="87"/>
      <c r="W14" s="88"/>
      <c r="X14" s="88"/>
      <c r="Y14" s="88"/>
      <c r="Z14" s="87"/>
      <c r="AA14" s="88"/>
      <c r="AB14" s="90"/>
      <c r="AC14" s="90"/>
      <c r="AD14" s="90"/>
      <c r="AE14" s="304"/>
      <c r="AF14" s="92" t="s">
        <v>1125</v>
      </c>
      <c r="AG14" s="93"/>
      <c r="AH14" s="93"/>
      <c r="AI14" s="95"/>
    </row>
    <row r="15" spans="1:35" s="84" customFormat="1">
      <c r="A15" s="96" t="s">
        <v>1127</v>
      </c>
      <c r="B15" s="97"/>
      <c r="C15" s="98"/>
      <c r="D15" s="98"/>
      <c r="E15" s="98"/>
      <c r="F15" s="98"/>
      <c r="G15" s="97"/>
      <c r="H15" s="97"/>
      <c r="I15" s="98"/>
      <c r="J15" s="98"/>
      <c r="K15" s="98"/>
      <c r="L15" s="98"/>
      <c r="M15" s="97"/>
      <c r="N15" s="98"/>
      <c r="O15" s="98"/>
      <c r="P15" s="96" t="s">
        <v>1127</v>
      </c>
      <c r="Q15" s="97"/>
      <c r="R15" s="98"/>
      <c r="S15" s="98"/>
      <c r="T15" s="98"/>
      <c r="U15" s="98"/>
      <c r="V15" s="97"/>
      <c r="W15" s="98"/>
      <c r="X15" s="98"/>
      <c r="Y15" s="98"/>
      <c r="Z15" s="97"/>
      <c r="AA15" s="98"/>
      <c r="AB15" s="22"/>
      <c r="AC15" s="22"/>
      <c r="AD15" s="22"/>
      <c r="AE15" s="37"/>
      <c r="AF15" s="29"/>
      <c r="AG15" s="31"/>
      <c r="AH15" s="30"/>
      <c r="AI15" s="32"/>
    </row>
    <row r="16" spans="1:35" s="84" customFormat="1" ht="19.5">
      <c r="A16" s="209"/>
      <c r="B16" s="237" t="s">
        <v>1129</v>
      </c>
      <c r="C16" s="34" t="s">
        <v>1130</v>
      </c>
      <c r="D16" s="34" t="s">
        <v>1131</v>
      </c>
      <c r="E16" s="34" t="s">
        <v>1132</v>
      </c>
      <c r="F16" s="34" t="s">
        <v>1133</v>
      </c>
      <c r="G16" s="102" t="s">
        <v>1134</v>
      </c>
      <c r="H16" s="102" t="s">
        <v>1135</v>
      </c>
      <c r="I16" s="34" t="s">
        <v>1136</v>
      </c>
      <c r="J16" s="34" t="s">
        <v>1137</v>
      </c>
      <c r="K16" s="34" t="s">
        <v>1138</v>
      </c>
      <c r="L16" s="34" t="s">
        <v>362</v>
      </c>
      <c r="M16" s="102" t="s">
        <v>363</v>
      </c>
      <c r="N16" s="103" t="s">
        <v>1141</v>
      </c>
      <c r="O16" s="34" t="s">
        <v>1142</v>
      </c>
      <c r="P16" s="104"/>
      <c r="Q16" s="237" t="s">
        <v>1129</v>
      </c>
      <c r="R16" s="34" t="s">
        <v>1143</v>
      </c>
      <c r="S16" s="34" t="s">
        <v>1144</v>
      </c>
      <c r="T16" s="34" t="s">
        <v>1145</v>
      </c>
      <c r="U16" s="34" t="s">
        <v>1146</v>
      </c>
      <c r="V16" s="102" t="s">
        <v>1147</v>
      </c>
      <c r="W16" s="34" t="s">
        <v>1148</v>
      </c>
      <c r="X16" s="34" t="s">
        <v>1149</v>
      </c>
      <c r="Y16" s="34" t="s">
        <v>1150</v>
      </c>
      <c r="Z16" s="105" t="s">
        <v>1151</v>
      </c>
      <c r="AA16" s="34" t="s">
        <v>1152</v>
      </c>
      <c r="AB16" s="25" t="s">
        <v>1153</v>
      </c>
      <c r="AC16" s="25" t="s">
        <v>364</v>
      </c>
      <c r="AD16" s="25" t="s">
        <v>365</v>
      </c>
      <c r="AE16" s="28" t="s">
        <v>366</v>
      </c>
      <c r="AF16" s="429" t="s">
        <v>1155</v>
      </c>
      <c r="AG16" s="430"/>
      <c r="AH16" s="431" t="s">
        <v>1155</v>
      </c>
      <c r="AI16" s="316"/>
    </row>
    <row r="17" spans="1:37" s="84" customFormat="1" ht="14.25">
      <c r="A17" s="209"/>
      <c r="B17" s="237" t="s">
        <v>1157</v>
      </c>
      <c r="C17" s="34" t="s">
        <v>1158</v>
      </c>
      <c r="D17" s="34" t="s">
        <v>1159</v>
      </c>
      <c r="E17" s="34" t="s">
        <v>1159</v>
      </c>
      <c r="F17" s="34" t="s">
        <v>1159</v>
      </c>
      <c r="G17" s="102" t="s">
        <v>1159</v>
      </c>
      <c r="H17" s="102" t="s">
        <v>1160</v>
      </c>
      <c r="I17" s="34" t="s">
        <v>1159</v>
      </c>
      <c r="J17" s="34" t="s">
        <v>1159</v>
      </c>
      <c r="K17" s="34"/>
      <c r="L17" s="34" t="s">
        <v>1159</v>
      </c>
      <c r="M17" s="102" t="s">
        <v>1159</v>
      </c>
      <c r="N17" s="103" t="s">
        <v>367</v>
      </c>
      <c r="O17" s="34" t="s">
        <v>368</v>
      </c>
      <c r="P17" s="104"/>
      <c r="Q17" s="237" t="s">
        <v>1157</v>
      </c>
      <c r="R17" s="34" t="s">
        <v>1099</v>
      </c>
      <c r="S17" s="34" t="s">
        <v>1100</v>
      </c>
      <c r="T17" s="34" t="s">
        <v>1100</v>
      </c>
      <c r="U17" s="34" t="s">
        <v>1165</v>
      </c>
      <c r="V17" s="102" t="s">
        <v>1096</v>
      </c>
      <c r="W17" s="34" t="s">
        <v>1101</v>
      </c>
      <c r="X17" s="34" t="s">
        <v>1100</v>
      </c>
      <c r="Y17" s="34" t="s">
        <v>1100</v>
      </c>
      <c r="Z17" s="105" t="s">
        <v>1165</v>
      </c>
      <c r="AA17" s="34" t="s">
        <v>1159</v>
      </c>
      <c r="AB17" s="25" t="s">
        <v>369</v>
      </c>
      <c r="AC17" s="25" t="s">
        <v>370</v>
      </c>
      <c r="AD17" s="25" t="s">
        <v>1165</v>
      </c>
      <c r="AE17" s="28" t="s">
        <v>1165</v>
      </c>
      <c r="AF17" s="432" t="s">
        <v>1171</v>
      </c>
      <c r="AG17" s="433"/>
      <c r="AH17" s="434" t="s">
        <v>1172</v>
      </c>
      <c r="AI17" s="435"/>
    </row>
    <row r="18" spans="1:37" s="84" customFormat="1" ht="12" thickBot="1">
      <c r="A18" s="114"/>
      <c r="B18" s="115"/>
      <c r="C18" s="116"/>
      <c r="D18" s="116"/>
      <c r="E18" s="116"/>
      <c r="F18" s="116"/>
      <c r="G18" s="115"/>
      <c r="H18" s="115"/>
      <c r="I18" s="116"/>
      <c r="J18" s="116"/>
      <c r="K18" s="116"/>
      <c r="L18" s="116"/>
      <c r="M18" s="115"/>
      <c r="N18" s="116"/>
      <c r="O18" s="116"/>
      <c r="P18" s="114"/>
      <c r="Q18" s="115"/>
      <c r="R18" s="116"/>
      <c r="S18" s="116"/>
      <c r="T18" s="116"/>
      <c r="U18" s="116"/>
      <c r="V18" s="115"/>
      <c r="W18" s="116"/>
      <c r="X18" s="116"/>
      <c r="Y18" s="116"/>
      <c r="Z18" s="115"/>
      <c r="AA18" s="116"/>
      <c r="AB18" s="118"/>
      <c r="AC18" s="118"/>
      <c r="AD18" s="118"/>
      <c r="AE18" s="305"/>
      <c r="AF18" s="150">
        <v>235</v>
      </c>
      <c r="AG18" s="150">
        <v>355</v>
      </c>
      <c r="AH18" s="150">
        <v>235</v>
      </c>
      <c r="AI18" s="151">
        <v>355</v>
      </c>
    </row>
    <row r="19" spans="1:37" s="84" customFormat="1" ht="12" thickTop="1">
      <c r="A19" s="122"/>
      <c r="B19" s="55">
        <f>COUNT(B20:B259)</f>
        <v>9</v>
      </c>
      <c r="C19" s="123"/>
      <c r="D19" s="123"/>
      <c r="E19" s="123"/>
      <c r="F19" s="123"/>
      <c r="G19" s="123"/>
      <c r="H19" s="123"/>
      <c r="I19" s="123"/>
      <c r="J19" s="123"/>
      <c r="K19" s="123"/>
      <c r="L19" s="123"/>
      <c r="M19" s="123"/>
      <c r="N19" s="123"/>
      <c r="O19" s="123"/>
      <c r="P19" s="122"/>
      <c r="Q19" s="123"/>
      <c r="R19" s="123"/>
      <c r="S19" s="123"/>
      <c r="T19" s="123"/>
      <c r="U19" s="123"/>
      <c r="V19" s="123"/>
      <c r="W19" s="123"/>
      <c r="X19" s="123"/>
      <c r="Y19" s="123"/>
      <c r="Z19" s="123"/>
      <c r="AA19" s="123"/>
      <c r="AB19" s="67"/>
      <c r="AC19" s="67"/>
      <c r="AD19" s="67"/>
      <c r="AE19" s="67"/>
      <c r="AF19" s="67"/>
      <c r="AG19" s="67"/>
      <c r="AH19" s="67"/>
      <c r="AI19" s="67"/>
    </row>
    <row r="20" spans="1:37" s="141" customFormat="1" ht="13.5" customHeight="1">
      <c r="A20" s="124" t="s">
        <v>371</v>
      </c>
      <c r="B20" s="125">
        <v>8.4</v>
      </c>
      <c r="C20" s="126">
        <v>80</v>
      </c>
      <c r="D20" s="126">
        <v>45</v>
      </c>
      <c r="E20" s="126">
        <v>5</v>
      </c>
      <c r="F20" s="126">
        <v>8</v>
      </c>
      <c r="G20" s="133">
        <v>8</v>
      </c>
      <c r="H20" s="134">
        <v>10.67</v>
      </c>
      <c r="I20" s="126">
        <v>64</v>
      </c>
      <c r="J20" s="126">
        <v>48</v>
      </c>
      <c r="K20" s="126" t="s">
        <v>1176</v>
      </c>
      <c r="L20" s="126" t="s">
        <v>1176</v>
      </c>
      <c r="M20" s="130" t="s">
        <v>1176</v>
      </c>
      <c r="N20" s="132">
        <v>0.32</v>
      </c>
      <c r="O20" s="132">
        <v>38.56</v>
      </c>
      <c r="P20" s="124" t="s">
        <v>371</v>
      </c>
      <c r="Q20" s="125">
        <v>8.4</v>
      </c>
      <c r="R20" s="127">
        <v>107.1</v>
      </c>
      <c r="S20" s="132">
        <v>26.78</v>
      </c>
      <c r="T20" s="132">
        <v>31.87</v>
      </c>
      <c r="U20" s="132">
        <v>3.17</v>
      </c>
      <c r="V20" s="134">
        <v>4.51</v>
      </c>
      <c r="W20" s="132">
        <v>21.33</v>
      </c>
      <c r="X20" s="132">
        <v>7.38</v>
      </c>
      <c r="Y20" s="132">
        <v>13.64</v>
      </c>
      <c r="Z20" s="134">
        <v>1.41</v>
      </c>
      <c r="AA20" s="127">
        <v>17.7</v>
      </c>
      <c r="AB20" s="41">
        <v>1.9</v>
      </c>
      <c r="AC20" s="41">
        <v>0.18</v>
      </c>
      <c r="AD20" s="61">
        <v>1.61</v>
      </c>
      <c r="AE20" s="69">
        <v>3.17</v>
      </c>
      <c r="AF20" s="41">
        <v>1</v>
      </c>
      <c r="AG20" s="64">
        <v>1</v>
      </c>
      <c r="AH20" s="41">
        <v>1</v>
      </c>
      <c r="AI20" s="63">
        <v>1</v>
      </c>
      <c r="AK20" s="209">
        <v>16</v>
      </c>
    </row>
    <row r="21" spans="1:37" s="209" customFormat="1" ht="18" customHeight="1">
      <c r="A21" s="124" t="s">
        <v>372</v>
      </c>
      <c r="B21" s="125">
        <v>10.5</v>
      </c>
      <c r="C21" s="126">
        <v>100</v>
      </c>
      <c r="D21" s="126">
        <v>50</v>
      </c>
      <c r="E21" s="126">
        <v>5.5</v>
      </c>
      <c r="F21" s="126">
        <v>8.5</v>
      </c>
      <c r="G21" s="133">
        <v>8.5</v>
      </c>
      <c r="H21" s="134">
        <v>13.38</v>
      </c>
      <c r="I21" s="126">
        <v>83</v>
      </c>
      <c r="J21" s="126">
        <v>66</v>
      </c>
      <c r="K21" s="126" t="s">
        <v>1185</v>
      </c>
      <c r="L21" s="126">
        <v>25</v>
      </c>
      <c r="M21" s="130">
        <v>30</v>
      </c>
      <c r="N21" s="132">
        <v>0.38</v>
      </c>
      <c r="O21" s="132">
        <v>36.35</v>
      </c>
      <c r="P21" s="124" t="s">
        <v>372</v>
      </c>
      <c r="Q21" s="125">
        <v>10.5</v>
      </c>
      <c r="R21" s="127">
        <v>209.5</v>
      </c>
      <c r="S21" s="132">
        <v>41.9</v>
      </c>
      <c r="T21" s="132">
        <v>49.59</v>
      </c>
      <c r="U21" s="132">
        <v>3.96</v>
      </c>
      <c r="V21" s="134">
        <v>6.07</v>
      </c>
      <c r="W21" s="132">
        <v>32.83</v>
      </c>
      <c r="X21" s="132">
        <v>9.9499999999999993</v>
      </c>
      <c r="Y21" s="132">
        <v>18.47</v>
      </c>
      <c r="Z21" s="134">
        <v>1.57</v>
      </c>
      <c r="AA21" s="127">
        <v>19</v>
      </c>
      <c r="AB21" s="41">
        <v>2.65</v>
      </c>
      <c r="AC21" s="41">
        <v>0.45</v>
      </c>
      <c r="AD21" s="61">
        <v>1.7</v>
      </c>
      <c r="AE21" s="69">
        <v>3.38</v>
      </c>
      <c r="AF21" s="41">
        <v>1</v>
      </c>
      <c r="AG21" s="64">
        <v>1</v>
      </c>
      <c r="AH21" s="41">
        <v>1</v>
      </c>
      <c r="AI21" s="63">
        <v>1</v>
      </c>
      <c r="AK21" s="98">
        <v>18</v>
      </c>
    </row>
    <row r="22" spans="1:37" s="209" customFormat="1" ht="13.5" customHeight="1">
      <c r="A22" s="124" t="s">
        <v>373</v>
      </c>
      <c r="B22" s="125">
        <v>13.7</v>
      </c>
      <c r="C22" s="126">
        <v>130</v>
      </c>
      <c r="D22" s="126">
        <v>55</v>
      </c>
      <c r="E22" s="126">
        <v>6</v>
      </c>
      <c r="F22" s="126">
        <v>9.5</v>
      </c>
      <c r="G22" s="133">
        <v>9.5</v>
      </c>
      <c r="H22" s="134">
        <v>17.5</v>
      </c>
      <c r="I22" s="126">
        <v>111</v>
      </c>
      <c r="J22" s="126">
        <v>92</v>
      </c>
      <c r="K22" s="126" t="s">
        <v>1185</v>
      </c>
      <c r="L22" s="129">
        <v>27</v>
      </c>
      <c r="M22" s="130">
        <v>35</v>
      </c>
      <c r="N22" s="132">
        <v>0.46</v>
      </c>
      <c r="O22" s="132">
        <v>33.479999999999997</v>
      </c>
      <c r="P22" s="124" t="s">
        <v>373</v>
      </c>
      <c r="Q22" s="125">
        <v>13.7</v>
      </c>
      <c r="R22" s="127">
        <v>459.6</v>
      </c>
      <c r="S22" s="132">
        <v>70.7</v>
      </c>
      <c r="T22" s="132">
        <v>83.51</v>
      </c>
      <c r="U22" s="132">
        <v>5.12</v>
      </c>
      <c r="V22" s="134">
        <v>8.52</v>
      </c>
      <c r="W22" s="132">
        <v>51.34</v>
      </c>
      <c r="X22" s="132">
        <v>13.78</v>
      </c>
      <c r="Y22" s="132">
        <v>25.55</v>
      </c>
      <c r="Z22" s="134">
        <v>1.71</v>
      </c>
      <c r="AA22" s="127">
        <v>21.1</v>
      </c>
      <c r="AB22" s="41">
        <v>4.1500000000000004</v>
      </c>
      <c r="AC22" s="41">
        <v>1.22</v>
      </c>
      <c r="AD22" s="61">
        <v>1.77</v>
      </c>
      <c r="AE22" s="69">
        <v>3.56</v>
      </c>
      <c r="AF22" s="41">
        <v>1</v>
      </c>
      <c r="AG22" s="64">
        <v>1</v>
      </c>
      <c r="AH22" s="41">
        <v>1</v>
      </c>
      <c r="AI22" s="63">
        <v>1</v>
      </c>
      <c r="AK22" s="98">
        <v>19</v>
      </c>
    </row>
    <row r="23" spans="1:37" s="141" customFormat="1" ht="13.5" customHeight="1">
      <c r="A23" s="124" t="s">
        <v>374</v>
      </c>
      <c r="B23" s="125">
        <v>17.899999999999999</v>
      </c>
      <c r="C23" s="126">
        <v>150</v>
      </c>
      <c r="D23" s="126">
        <v>65</v>
      </c>
      <c r="E23" s="126">
        <v>7</v>
      </c>
      <c r="F23" s="126">
        <v>10.25</v>
      </c>
      <c r="G23" s="133">
        <v>10.25</v>
      </c>
      <c r="H23" s="134">
        <v>22.84</v>
      </c>
      <c r="I23" s="126">
        <v>129.5</v>
      </c>
      <c r="J23" s="126">
        <v>109</v>
      </c>
      <c r="K23" s="126" t="s">
        <v>1199</v>
      </c>
      <c r="L23" s="129">
        <v>33</v>
      </c>
      <c r="M23" s="130">
        <v>36</v>
      </c>
      <c r="N23" s="132">
        <v>0.54</v>
      </c>
      <c r="O23" s="132">
        <v>29.96</v>
      </c>
      <c r="P23" s="124" t="s">
        <v>374</v>
      </c>
      <c r="Q23" s="125">
        <v>17.899999999999999</v>
      </c>
      <c r="R23" s="127">
        <v>796.1</v>
      </c>
      <c r="S23" s="127">
        <v>106.1</v>
      </c>
      <c r="T23" s="127">
        <v>125.3</v>
      </c>
      <c r="U23" s="132">
        <v>5.9</v>
      </c>
      <c r="V23" s="134">
        <v>11.28</v>
      </c>
      <c r="W23" s="132">
        <v>93.25</v>
      </c>
      <c r="X23" s="132">
        <v>20.97</v>
      </c>
      <c r="Y23" s="132">
        <v>38.78</v>
      </c>
      <c r="Z23" s="134">
        <v>2.02</v>
      </c>
      <c r="AA23" s="127">
        <v>23.3</v>
      </c>
      <c r="AB23" s="41">
        <v>6.51</v>
      </c>
      <c r="AC23" s="41">
        <v>2.99</v>
      </c>
      <c r="AD23" s="61">
        <v>2.0499999999999998</v>
      </c>
      <c r="AE23" s="69">
        <v>4.1500000000000004</v>
      </c>
      <c r="AF23" s="41">
        <v>1</v>
      </c>
      <c r="AG23" s="64">
        <v>1</v>
      </c>
      <c r="AH23" s="41">
        <v>1</v>
      </c>
      <c r="AI23" s="63">
        <v>1</v>
      </c>
      <c r="AK23" s="98">
        <v>20</v>
      </c>
    </row>
    <row r="24" spans="1:37" s="194" customFormat="1" ht="13.5" customHeight="1">
      <c r="A24" s="124" t="s">
        <v>375</v>
      </c>
      <c r="B24" s="125">
        <v>21.2</v>
      </c>
      <c r="C24" s="126">
        <v>175</v>
      </c>
      <c r="D24" s="126">
        <v>70</v>
      </c>
      <c r="E24" s="126">
        <v>7.5</v>
      </c>
      <c r="F24" s="126">
        <v>10.75</v>
      </c>
      <c r="G24" s="133">
        <v>10.75</v>
      </c>
      <c r="H24" s="134">
        <v>27.06</v>
      </c>
      <c r="I24" s="126">
        <v>153.5</v>
      </c>
      <c r="J24" s="126">
        <v>132</v>
      </c>
      <c r="K24" s="126" t="s">
        <v>1199</v>
      </c>
      <c r="L24" s="129">
        <v>34</v>
      </c>
      <c r="M24" s="130">
        <v>41</v>
      </c>
      <c r="N24" s="132">
        <v>0.61</v>
      </c>
      <c r="O24" s="132">
        <v>28.52</v>
      </c>
      <c r="P24" s="124" t="s">
        <v>375</v>
      </c>
      <c r="Q24" s="125">
        <v>21.2</v>
      </c>
      <c r="R24" s="129">
        <v>1270</v>
      </c>
      <c r="S24" s="127">
        <v>145.1</v>
      </c>
      <c r="T24" s="127">
        <v>171.5</v>
      </c>
      <c r="U24" s="132">
        <v>6.85</v>
      </c>
      <c r="V24" s="134">
        <v>13.97</v>
      </c>
      <c r="W24" s="127">
        <v>126.4</v>
      </c>
      <c r="X24" s="132">
        <v>25.92</v>
      </c>
      <c r="Y24" s="132">
        <v>47.47</v>
      </c>
      <c r="Z24" s="134">
        <v>2.16</v>
      </c>
      <c r="AA24" s="127">
        <v>24.5</v>
      </c>
      <c r="AB24" s="41">
        <v>8.43</v>
      </c>
      <c r="AC24" s="41">
        <v>5.62</v>
      </c>
      <c r="AD24" s="61">
        <v>2.12</v>
      </c>
      <c r="AE24" s="69">
        <v>4.32</v>
      </c>
      <c r="AF24" s="41">
        <v>1</v>
      </c>
      <c r="AG24" s="64">
        <v>1</v>
      </c>
      <c r="AH24" s="41">
        <v>1</v>
      </c>
      <c r="AI24" s="63">
        <v>1</v>
      </c>
      <c r="AK24" s="98">
        <v>21</v>
      </c>
    </row>
    <row r="25" spans="1:37" s="194" customFormat="1" ht="13.5" customHeight="1">
      <c r="A25" s="124" t="s">
        <v>376</v>
      </c>
      <c r="B25" s="125">
        <v>25.1</v>
      </c>
      <c r="C25" s="126">
        <v>200</v>
      </c>
      <c r="D25" s="126">
        <v>75</v>
      </c>
      <c r="E25" s="126">
        <v>8</v>
      </c>
      <c r="F25" s="126">
        <v>11.5</v>
      </c>
      <c r="G25" s="133">
        <v>11.5</v>
      </c>
      <c r="H25" s="134">
        <v>31.98</v>
      </c>
      <c r="I25" s="126">
        <v>177</v>
      </c>
      <c r="J25" s="126">
        <v>154</v>
      </c>
      <c r="K25" s="126" t="s">
        <v>1199</v>
      </c>
      <c r="L25" s="129">
        <v>35</v>
      </c>
      <c r="M25" s="130">
        <v>46</v>
      </c>
      <c r="N25" s="132">
        <v>0.67</v>
      </c>
      <c r="O25" s="132">
        <v>26.86</v>
      </c>
      <c r="P25" s="124" t="s">
        <v>376</v>
      </c>
      <c r="Q25" s="125">
        <v>25.1</v>
      </c>
      <c r="R25" s="129">
        <v>1946</v>
      </c>
      <c r="S25" s="127">
        <v>194.6</v>
      </c>
      <c r="T25" s="127">
        <v>230.1</v>
      </c>
      <c r="U25" s="132">
        <v>7.8</v>
      </c>
      <c r="V25" s="134">
        <v>16.97</v>
      </c>
      <c r="W25" s="127">
        <v>169.7</v>
      </c>
      <c r="X25" s="132">
        <v>32.130000000000003</v>
      </c>
      <c r="Y25" s="132">
        <v>58.29</v>
      </c>
      <c r="Z25" s="134">
        <v>2.2999999999999998</v>
      </c>
      <c r="AA25" s="127">
        <v>26.2</v>
      </c>
      <c r="AB25" s="41">
        <v>11.24</v>
      </c>
      <c r="AC25" s="41">
        <v>9.98</v>
      </c>
      <c r="AD25" s="61">
        <v>2.2200000000000002</v>
      </c>
      <c r="AE25" s="69">
        <v>4.53</v>
      </c>
      <c r="AF25" s="41">
        <v>1</v>
      </c>
      <c r="AG25" s="64">
        <v>1</v>
      </c>
      <c r="AH25" s="41">
        <v>1</v>
      </c>
      <c r="AI25" s="63">
        <v>1</v>
      </c>
      <c r="AK25" s="98">
        <v>23</v>
      </c>
    </row>
    <row r="26" spans="1:37" s="194" customFormat="1" ht="13.5" customHeight="1">
      <c r="A26" s="124" t="s">
        <v>377</v>
      </c>
      <c r="B26" s="125">
        <v>28.5</v>
      </c>
      <c r="C26" s="126">
        <v>220</v>
      </c>
      <c r="D26" s="126">
        <v>80</v>
      </c>
      <c r="E26" s="126">
        <v>8</v>
      </c>
      <c r="F26" s="126">
        <v>12.5</v>
      </c>
      <c r="G26" s="133">
        <v>12.5</v>
      </c>
      <c r="H26" s="134">
        <v>36.270000000000003</v>
      </c>
      <c r="I26" s="126">
        <v>195</v>
      </c>
      <c r="J26" s="126">
        <v>170</v>
      </c>
      <c r="K26" s="126" t="s">
        <v>1199</v>
      </c>
      <c r="L26" s="129">
        <v>36</v>
      </c>
      <c r="M26" s="130">
        <v>51</v>
      </c>
      <c r="N26" s="132">
        <v>0.73</v>
      </c>
      <c r="O26" s="132">
        <v>25.75</v>
      </c>
      <c r="P26" s="124" t="s">
        <v>377</v>
      </c>
      <c r="Q26" s="125">
        <v>28.5</v>
      </c>
      <c r="R26" s="129">
        <v>2710</v>
      </c>
      <c r="S26" s="127">
        <v>246.4</v>
      </c>
      <c r="T26" s="127">
        <v>289.89999999999998</v>
      </c>
      <c r="U26" s="132">
        <v>8.64</v>
      </c>
      <c r="V26" s="134">
        <v>18.829999999999998</v>
      </c>
      <c r="W26" s="127">
        <v>222.3</v>
      </c>
      <c r="X26" s="132">
        <v>39.68</v>
      </c>
      <c r="Y26" s="132">
        <v>72.56</v>
      </c>
      <c r="Z26" s="134">
        <v>2.48</v>
      </c>
      <c r="AA26" s="127">
        <v>27.8</v>
      </c>
      <c r="AB26" s="41">
        <v>14.4</v>
      </c>
      <c r="AC26" s="41">
        <v>15.82</v>
      </c>
      <c r="AD26" s="61">
        <v>2.4</v>
      </c>
      <c r="AE26" s="69">
        <v>4.9400000000000004</v>
      </c>
      <c r="AF26" s="41">
        <v>1</v>
      </c>
      <c r="AG26" s="64">
        <v>1</v>
      </c>
      <c r="AH26" s="41">
        <v>1</v>
      </c>
      <c r="AI26" s="63">
        <v>1</v>
      </c>
      <c r="AK26" s="98">
        <v>24</v>
      </c>
    </row>
    <row r="27" spans="1:37" s="194" customFormat="1" ht="13.5" customHeight="1">
      <c r="A27" s="124" t="s">
        <v>378</v>
      </c>
      <c r="B27" s="125">
        <v>34.4</v>
      </c>
      <c r="C27" s="126">
        <v>250</v>
      </c>
      <c r="D27" s="126">
        <v>85</v>
      </c>
      <c r="E27" s="126">
        <v>9</v>
      </c>
      <c r="F27" s="126">
        <v>13.5</v>
      </c>
      <c r="G27" s="133">
        <v>13.5</v>
      </c>
      <c r="H27" s="134">
        <v>43.8</v>
      </c>
      <c r="I27" s="126">
        <v>223</v>
      </c>
      <c r="J27" s="126">
        <v>196</v>
      </c>
      <c r="K27" s="126" t="s">
        <v>1209</v>
      </c>
      <c r="L27" s="129">
        <v>43</v>
      </c>
      <c r="M27" s="130">
        <v>47</v>
      </c>
      <c r="N27" s="132">
        <v>0.81</v>
      </c>
      <c r="O27" s="132">
        <v>23.57</v>
      </c>
      <c r="P27" s="124" t="s">
        <v>378</v>
      </c>
      <c r="Q27" s="125">
        <v>34.4</v>
      </c>
      <c r="R27" s="129">
        <v>4136</v>
      </c>
      <c r="S27" s="127">
        <v>330.9</v>
      </c>
      <c r="T27" s="127">
        <v>391.8</v>
      </c>
      <c r="U27" s="132">
        <v>9.7200000000000006</v>
      </c>
      <c r="V27" s="134">
        <v>23.89</v>
      </c>
      <c r="W27" s="127">
        <v>295.39999999999998</v>
      </c>
      <c r="X27" s="132">
        <v>48.87</v>
      </c>
      <c r="Y27" s="132">
        <v>87.65</v>
      </c>
      <c r="Z27" s="134">
        <v>2.6</v>
      </c>
      <c r="AA27" s="127">
        <v>30.4</v>
      </c>
      <c r="AB27" s="41">
        <v>20.38</v>
      </c>
      <c r="AC27" s="41">
        <v>27.43</v>
      </c>
      <c r="AD27" s="61">
        <v>2.4500000000000002</v>
      </c>
      <c r="AE27" s="69">
        <v>5.04</v>
      </c>
      <c r="AF27" s="41">
        <v>1</v>
      </c>
      <c r="AG27" s="64">
        <v>1</v>
      </c>
      <c r="AH27" s="41">
        <v>1</v>
      </c>
      <c r="AI27" s="63">
        <v>1</v>
      </c>
      <c r="AK27" s="98">
        <v>25</v>
      </c>
    </row>
    <row r="28" spans="1:37" s="194" customFormat="1" ht="13.5" customHeight="1">
      <c r="A28" s="124" t="s">
        <v>379</v>
      </c>
      <c r="B28" s="125">
        <v>46</v>
      </c>
      <c r="C28" s="126">
        <v>300</v>
      </c>
      <c r="D28" s="126">
        <v>100</v>
      </c>
      <c r="E28" s="126">
        <v>9.5</v>
      </c>
      <c r="F28" s="126">
        <v>16</v>
      </c>
      <c r="G28" s="133">
        <v>16</v>
      </c>
      <c r="H28" s="134">
        <v>58.56</v>
      </c>
      <c r="I28" s="126">
        <v>268</v>
      </c>
      <c r="J28" s="126">
        <v>236</v>
      </c>
      <c r="K28" s="126" t="s">
        <v>1227</v>
      </c>
      <c r="L28" s="129">
        <v>51</v>
      </c>
      <c r="M28" s="130">
        <v>53</v>
      </c>
      <c r="N28" s="132">
        <v>0.97</v>
      </c>
      <c r="O28" s="132">
        <v>21.04</v>
      </c>
      <c r="P28" s="124" t="s">
        <v>379</v>
      </c>
      <c r="Q28" s="125">
        <v>46</v>
      </c>
      <c r="R28" s="129">
        <v>8170</v>
      </c>
      <c r="S28" s="127">
        <v>544.70000000000005</v>
      </c>
      <c r="T28" s="127">
        <v>639.29999999999995</v>
      </c>
      <c r="U28" s="132">
        <v>11.81</v>
      </c>
      <c r="V28" s="134">
        <v>30.64</v>
      </c>
      <c r="W28" s="127">
        <v>562.1</v>
      </c>
      <c r="X28" s="132">
        <v>79.88</v>
      </c>
      <c r="Y28" s="127">
        <v>145.80000000000001</v>
      </c>
      <c r="Z28" s="134">
        <v>3.1</v>
      </c>
      <c r="AA28" s="127">
        <v>34.9</v>
      </c>
      <c r="AB28" s="41">
        <v>36.299999999999997</v>
      </c>
      <c r="AC28" s="41">
        <v>75.040000000000006</v>
      </c>
      <c r="AD28" s="61">
        <v>2.96</v>
      </c>
      <c r="AE28" s="69">
        <v>6.17</v>
      </c>
      <c r="AF28" s="41">
        <v>1</v>
      </c>
      <c r="AG28" s="64">
        <v>1</v>
      </c>
      <c r="AH28" s="41">
        <v>1</v>
      </c>
      <c r="AI28" s="63">
        <v>1</v>
      </c>
      <c r="AK28" s="98">
        <v>27</v>
      </c>
    </row>
    <row r="29" spans="1:37" s="194" customFormat="1" ht="13.5" customHeight="1">
      <c r="A29" s="195"/>
      <c r="B29" s="146"/>
      <c r="C29" s="14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95"/>
      <c r="Q29" s="146"/>
      <c r="R29" s="146"/>
      <c r="S29" s="146"/>
      <c r="T29" s="146"/>
      <c r="U29" s="146"/>
      <c r="V29" s="146"/>
      <c r="W29" s="146"/>
      <c r="X29" s="146"/>
      <c r="Y29" s="146"/>
      <c r="Z29" s="146"/>
      <c r="AA29" s="146"/>
      <c r="AB29" s="198"/>
      <c r="AC29" s="198"/>
      <c r="AD29" s="198"/>
      <c r="AE29" s="198"/>
      <c r="AF29" s="10"/>
      <c r="AG29" s="10"/>
      <c r="AH29" s="10"/>
      <c r="AI29" s="10"/>
      <c r="AK29" s="98">
        <v>29</v>
      </c>
    </row>
    <row r="30" spans="1:37" s="194" customFormat="1" ht="13.5" customHeight="1">
      <c r="A30" s="195"/>
      <c r="B30" s="146"/>
      <c r="C30" s="14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95"/>
      <c r="Q30" s="146"/>
      <c r="R30" s="146"/>
      <c r="S30" s="146"/>
      <c r="T30" s="146"/>
      <c r="U30" s="146"/>
      <c r="V30" s="146"/>
      <c r="W30" s="146"/>
      <c r="X30" s="146"/>
      <c r="Y30" s="146"/>
      <c r="Z30" s="146"/>
      <c r="AA30" s="146"/>
      <c r="AB30" s="198"/>
      <c r="AC30" s="198"/>
      <c r="AD30" s="198"/>
      <c r="AE30" s="198"/>
      <c r="AF30" s="10"/>
      <c r="AG30" s="10"/>
      <c r="AH30" s="10"/>
      <c r="AI30" s="10"/>
      <c r="AK30" s="98">
        <v>30</v>
      </c>
    </row>
    <row r="31" spans="1:37" s="194" customFormat="1" ht="13.5" customHeight="1">
      <c r="A31" s="195"/>
      <c r="B31" s="146"/>
      <c r="C31" s="14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95"/>
      <c r="Q31" s="146"/>
      <c r="R31" s="146"/>
      <c r="S31" s="146"/>
      <c r="T31" s="146"/>
      <c r="U31" s="146"/>
      <c r="V31" s="146"/>
      <c r="W31" s="146"/>
      <c r="X31" s="146"/>
      <c r="Y31" s="146"/>
      <c r="Z31" s="146"/>
      <c r="AA31" s="146"/>
      <c r="AB31" s="198"/>
      <c r="AC31" s="198"/>
      <c r="AD31" s="198"/>
      <c r="AE31" s="198"/>
      <c r="AF31" s="10"/>
      <c r="AG31" s="10"/>
      <c r="AH31" s="10"/>
      <c r="AI31" s="10"/>
      <c r="AK31" s="98">
        <v>31</v>
      </c>
    </row>
    <row r="32" spans="1:37" s="194" customFormat="1" ht="13.5" customHeight="1">
      <c r="A32" s="195"/>
      <c r="B32" s="146"/>
      <c r="C32" s="14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95"/>
      <c r="Q32" s="146"/>
      <c r="R32" s="146"/>
      <c r="S32" s="146"/>
      <c r="T32" s="146"/>
      <c r="U32" s="146"/>
      <c r="V32" s="146"/>
      <c r="W32" s="146"/>
      <c r="X32" s="146"/>
      <c r="Y32" s="146"/>
      <c r="Z32" s="146"/>
      <c r="AA32" s="146"/>
      <c r="AB32" s="198"/>
      <c r="AC32" s="198"/>
      <c r="AD32" s="198"/>
      <c r="AE32" s="198"/>
      <c r="AF32" s="10"/>
      <c r="AG32" s="10"/>
      <c r="AH32" s="10"/>
      <c r="AI32" s="10"/>
      <c r="AK32" s="98">
        <v>32</v>
      </c>
    </row>
    <row r="33" spans="1:37" s="194" customFormat="1" ht="13.5" customHeight="1">
      <c r="A33" s="195"/>
      <c r="B33" s="146"/>
      <c r="C33" s="14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95"/>
      <c r="Q33" s="146"/>
      <c r="R33" s="146"/>
      <c r="S33" s="146"/>
      <c r="T33" s="146"/>
      <c r="U33" s="146"/>
      <c r="V33" s="146"/>
      <c r="W33" s="146"/>
      <c r="X33" s="146"/>
      <c r="Y33" s="146"/>
      <c r="Z33" s="146"/>
      <c r="AA33" s="146"/>
      <c r="AB33" s="198"/>
      <c r="AC33" s="198"/>
      <c r="AD33" s="198"/>
      <c r="AE33" s="198"/>
      <c r="AF33" s="10"/>
      <c r="AG33" s="10"/>
      <c r="AH33" s="10"/>
      <c r="AI33" s="10"/>
      <c r="AK33" s="98">
        <v>33</v>
      </c>
    </row>
    <row r="34" spans="1:37" s="194" customFormat="1" ht="13.5" customHeight="1">
      <c r="A34" s="195"/>
      <c r="B34" s="146"/>
      <c r="C34" s="14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95"/>
      <c r="Q34" s="146"/>
      <c r="R34" s="146"/>
      <c r="S34" s="146"/>
      <c r="T34" s="146"/>
      <c r="U34" s="146"/>
      <c r="V34" s="146"/>
      <c r="W34" s="146"/>
      <c r="X34" s="146"/>
      <c r="Y34" s="146"/>
      <c r="Z34" s="146"/>
      <c r="AA34" s="146"/>
      <c r="AB34" s="198"/>
      <c r="AC34" s="198"/>
      <c r="AD34" s="198"/>
      <c r="AE34" s="198"/>
      <c r="AF34" s="10"/>
      <c r="AG34" s="10"/>
      <c r="AH34" s="10"/>
      <c r="AI34" s="10"/>
      <c r="AK34" s="98">
        <v>34</v>
      </c>
    </row>
    <row r="35" spans="1:37" ht="13.5" customHeight="1">
      <c r="A35" s="195"/>
      <c r="B35" s="146"/>
      <c r="C35" s="14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95"/>
      <c r="Q35" s="143"/>
      <c r="R35" s="144"/>
      <c r="S35" s="144"/>
      <c r="T35" s="144"/>
      <c r="U35" s="144"/>
      <c r="V35" s="144"/>
      <c r="W35" s="143"/>
      <c r="X35" s="144"/>
      <c r="Y35" s="144"/>
      <c r="Z35" s="144"/>
      <c r="AA35" s="144"/>
      <c r="AB35" s="80"/>
      <c r="AC35" s="80"/>
      <c r="AD35" s="143"/>
      <c r="AE35" s="198"/>
      <c r="AK35" s="98">
        <v>35</v>
      </c>
    </row>
    <row r="36" spans="1:37" ht="13.5" customHeight="1">
      <c r="A36" s="195"/>
      <c r="B36" s="146"/>
      <c r="C36" s="14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95"/>
      <c r="Q36" s="143"/>
      <c r="R36" s="144"/>
      <c r="S36" s="144"/>
      <c r="T36" s="144"/>
      <c r="U36" s="144"/>
      <c r="V36" s="144"/>
      <c r="W36" s="143"/>
      <c r="X36" s="144"/>
      <c r="Y36" s="144"/>
      <c r="Z36" s="144"/>
      <c r="AA36" s="144"/>
      <c r="AB36" s="80"/>
      <c r="AC36" s="80"/>
      <c r="AD36" s="143"/>
      <c r="AE36" s="198"/>
      <c r="AK36" s="98">
        <v>36</v>
      </c>
    </row>
    <row r="37" spans="1:37" ht="13.5" customHeight="1">
      <c r="A37" s="195"/>
      <c r="B37" s="146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95"/>
      <c r="Q37" s="143"/>
      <c r="R37" s="144"/>
      <c r="S37" s="144"/>
      <c r="T37" s="144"/>
      <c r="U37" s="144"/>
      <c r="V37" s="144"/>
      <c r="W37" s="143"/>
      <c r="X37" s="144"/>
      <c r="Y37" s="144"/>
      <c r="Z37" s="144"/>
      <c r="AA37" s="144"/>
      <c r="AB37" s="80"/>
      <c r="AC37" s="80"/>
      <c r="AD37" s="143"/>
      <c r="AE37" s="198"/>
      <c r="AK37" s="98">
        <v>37</v>
      </c>
    </row>
    <row r="38" spans="1:37" ht="13.5" customHeight="1">
      <c r="A38" s="195"/>
      <c r="B38" s="146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95"/>
      <c r="Q38" s="143"/>
      <c r="R38" s="144"/>
      <c r="S38" s="144"/>
      <c r="T38" s="144"/>
      <c r="U38" s="144"/>
      <c r="V38" s="144"/>
      <c r="W38" s="143"/>
      <c r="X38" s="144"/>
      <c r="Y38" s="144"/>
      <c r="Z38" s="144"/>
      <c r="AA38" s="144"/>
      <c r="AB38" s="80"/>
      <c r="AC38" s="80"/>
      <c r="AD38" s="143"/>
      <c r="AE38" s="198"/>
      <c r="AK38" s="98">
        <v>38</v>
      </c>
    </row>
    <row r="39" spans="1:37" ht="13.5" customHeight="1">
      <c r="A39" s="195"/>
      <c r="B39" s="146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95"/>
      <c r="R39" s="146"/>
      <c r="S39" s="146"/>
      <c r="T39" s="146"/>
      <c r="U39" s="146"/>
      <c r="V39" s="146"/>
      <c r="W39" s="146"/>
      <c r="X39" s="146"/>
      <c r="Y39" s="146"/>
      <c r="Z39" s="146"/>
      <c r="AA39" s="146"/>
      <c r="AB39" s="198"/>
      <c r="AC39" s="198"/>
      <c r="AD39" s="198"/>
      <c r="AE39" s="198"/>
      <c r="AK39" s="98">
        <v>39</v>
      </c>
    </row>
    <row r="40" spans="1:37" ht="13.5" customHeight="1">
      <c r="A40" s="195"/>
      <c r="B40" s="146"/>
      <c r="C40" s="146"/>
      <c r="D40" s="146"/>
      <c r="E40" s="146"/>
      <c r="F40" s="146"/>
      <c r="G40" s="146"/>
      <c r="H40" s="146"/>
      <c r="I40" s="146"/>
      <c r="J40" s="146"/>
      <c r="K40" s="146"/>
      <c r="L40" s="146"/>
      <c r="M40" s="146"/>
      <c r="N40" s="146"/>
      <c r="O40" s="146"/>
      <c r="P40" s="195"/>
      <c r="R40" s="146"/>
      <c r="S40" s="146"/>
      <c r="T40" s="146"/>
      <c r="U40" s="146"/>
      <c r="V40" s="146"/>
      <c r="W40" s="146"/>
      <c r="X40" s="146"/>
      <c r="Y40" s="146"/>
      <c r="Z40" s="146"/>
      <c r="AA40" s="146"/>
      <c r="AB40" s="198"/>
      <c r="AC40" s="198"/>
      <c r="AD40" s="198"/>
      <c r="AE40" s="198"/>
      <c r="AK40" s="98">
        <v>40</v>
      </c>
    </row>
    <row r="41" spans="1:37" ht="13.5" customHeight="1">
      <c r="A41" s="195"/>
      <c r="B41" s="146"/>
      <c r="C41" s="146"/>
      <c r="D41" s="146"/>
      <c r="E41" s="146"/>
      <c r="F41" s="146"/>
      <c r="G41" s="146"/>
      <c r="H41" s="146"/>
      <c r="I41" s="146"/>
      <c r="J41" s="146"/>
      <c r="K41" s="146"/>
      <c r="L41" s="146"/>
      <c r="M41" s="146"/>
      <c r="N41" s="146"/>
      <c r="O41" s="146"/>
      <c r="P41" s="195"/>
      <c r="R41" s="146"/>
      <c r="S41" s="146"/>
      <c r="T41" s="146"/>
      <c r="U41" s="146"/>
      <c r="V41" s="146"/>
      <c r="W41" s="146"/>
      <c r="X41" s="146"/>
      <c r="Y41" s="146"/>
      <c r="Z41" s="146"/>
      <c r="AA41" s="146"/>
      <c r="AB41" s="198"/>
      <c r="AC41" s="198"/>
      <c r="AD41" s="198"/>
      <c r="AE41" s="198"/>
      <c r="AK41" s="98">
        <v>41</v>
      </c>
    </row>
    <row r="42" spans="1:37" ht="13.5" customHeight="1">
      <c r="A42" s="195"/>
      <c r="B42" s="146"/>
      <c r="C42" s="146"/>
      <c r="D42" s="146"/>
      <c r="E42" s="146"/>
      <c r="F42" s="146"/>
      <c r="G42" s="146"/>
      <c r="H42" s="146"/>
      <c r="I42" s="146"/>
      <c r="J42" s="146"/>
      <c r="K42" s="146"/>
      <c r="L42" s="146"/>
      <c r="M42" s="146"/>
      <c r="N42" s="146"/>
      <c r="O42" s="146"/>
      <c r="P42" s="195"/>
      <c r="R42" s="146"/>
      <c r="S42" s="146"/>
      <c r="T42" s="146"/>
      <c r="U42" s="146"/>
      <c r="V42" s="146"/>
      <c r="W42" s="146"/>
      <c r="X42" s="146"/>
      <c r="Y42" s="146"/>
      <c r="Z42" s="146"/>
      <c r="AA42" s="146"/>
      <c r="AB42" s="198"/>
      <c r="AC42" s="198"/>
      <c r="AD42" s="198"/>
      <c r="AE42" s="198"/>
      <c r="AK42" s="98">
        <v>42</v>
      </c>
    </row>
    <row r="43" spans="1:37" ht="13.5" customHeight="1">
      <c r="A43" s="195"/>
      <c r="B43" s="146"/>
      <c r="C43" s="146"/>
      <c r="D43" s="146"/>
      <c r="E43" s="146"/>
      <c r="F43" s="146"/>
      <c r="G43" s="146"/>
      <c r="H43" s="146"/>
      <c r="I43" s="146"/>
      <c r="J43" s="146"/>
      <c r="K43" s="146"/>
      <c r="L43" s="146"/>
      <c r="M43" s="146"/>
      <c r="N43" s="146"/>
      <c r="O43" s="146"/>
      <c r="P43" s="195"/>
      <c r="R43" s="146"/>
      <c r="S43" s="146"/>
      <c r="T43" s="146"/>
      <c r="U43" s="146"/>
      <c r="V43" s="146"/>
      <c r="W43" s="146"/>
      <c r="X43" s="146"/>
      <c r="Y43" s="146"/>
      <c r="Z43" s="146"/>
      <c r="AA43" s="146"/>
      <c r="AB43" s="198"/>
      <c r="AC43" s="198"/>
      <c r="AD43" s="198"/>
      <c r="AE43" s="198"/>
      <c r="AK43" s="98">
        <v>43</v>
      </c>
    </row>
    <row r="44" spans="1:37" ht="13.5" customHeight="1">
      <c r="A44" s="195"/>
      <c r="B44" s="146"/>
      <c r="C44" s="146"/>
      <c r="D44" s="146"/>
      <c r="E44" s="146"/>
      <c r="F44" s="146"/>
      <c r="G44" s="146"/>
      <c r="H44" s="146"/>
      <c r="I44" s="146"/>
      <c r="J44" s="146"/>
      <c r="K44" s="146"/>
      <c r="L44" s="146"/>
      <c r="M44" s="146"/>
      <c r="N44" s="146"/>
      <c r="O44" s="146"/>
      <c r="P44" s="195"/>
      <c r="R44" s="146"/>
      <c r="S44" s="146"/>
      <c r="T44" s="146"/>
      <c r="U44" s="146"/>
      <c r="V44" s="146"/>
      <c r="W44" s="146"/>
      <c r="X44" s="146"/>
      <c r="Y44" s="146"/>
      <c r="Z44" s="146"/>
      <c r="AA44" s="146"/>
      <c r="AB44" s="198"/>
      <c r="AC44" s="198"/>
      <c r="AD44" s="198"/>
      <c r="AE44" s="198"/>
      <c r="AK44" s="98">
        <v>44</v>
      </c>
    </row>
    <row r="45" spans="1:37" ht="13.5" customHeight="1">
      <c r="A45" s="195"/>
      <c r="B45" s="146"/>
      <c r="C45" s="146"/>
      <c r="D45" s="146"/>
      <c r="E45" s="146"/>
      <c r="F45" s="146"/>
      <c r="G45" s="146"/>
      <c r="H45" s="146"/>
      <c r="I45" s="146"/>
      <c r="J45" s="146"/>
      <c r="K45" s="146"/>
      <c r="L45" s="146"/>
      <c r="M45" s="146"/>
      <c r="N45" s="146"/>
      <c r="O45" s="146"/>
      <c r="P45" s="195"/>
      <c r="R45" s="146"/>
      <c r="S45" s="146"/>
      <c r="T45" s="146"/>
      <c r="U45" s="146"/>
      <c r="V45" s="146"/>
      <c r="W45" s="146"/>
      <c r="X45" s="146"/>
      <c r="Y45" s="146"/>
      <c r="Z45" s="146"/>
      <c r="AA45" s="146"/>
      <c r="AB45" s="198"/>
      <c r="AC45" s="198"/>
      <c r="AD45" s="198"/>
      <c r="AE45" s="198"/>
      <c r="AK45" s="98">
        <v>45</v>
      </c>
    </row>
    <row r="46" spans="1:37" ht="13.5" customHeight="1">
      <c r="A46" s="195"/>
      <c r="B46" s="146"/>
      <c r="C46" s="146"/>
      <c r="D46" s="146"/>
      <c r="E46" s="146"/>
      <c r="F46" s="146"/>
      <c r="G46" s="146"/>
      <c r="H46" s="146"/>
      <c r="I46" s="146"/>
      <c r="J46" s="146"/>
      <c r="K46" s="146"/>
      <c r="L46" s="146"/>
      <c r="M46" s="146"/>
      <c r="N46" s="146"/>
      <c r="O46" s="146"/>
      <c r="P46" s="195"/>
      <c r="R46" s="146"/>
      <c r="S46" s="146"/>
      <c r="T46" s="146"/>
      <c r="U46" s="146"/>
      <c r="V46" s="146"/>
      <c r="W46" s="146"/>
      <c r="X46" s="146"/>
      <c r="Y46" s="146"/>
      <c r="Z46" s="146"/>
      <c r="AA46" s="146"/>
      <c r="AB46" s="198"/>
      <c r="AC46" s="198"/>
      <c r="AD46" s="198"/>
      <c r="AE46" s="198"/>
      <c r="AK46" s="98">
        <v>46</v>
      </c>
    </row>
    <row r="47" spans="1:37" ht="13.5" customHeight="1">
      <c r="A47" s="195"/>
      <c r="B47" s="146"/>
      <c r="C47" s="146"/>
      <c r="D47" s="146"/>
      <c r="E47" s="146"/>
      <c r="F47" s="146"/>
      <c r="G47" s="146"/>
      <c r="H47" s="146"/>
      <c r="I47" s="146"/>
      <c r="J47" s="146"/>
      <c r="K47" s="146"/>
      <c r="L47" s="146"/>
      <c r="M47" s="146"/>
      <c r="N47" s="146"/>
      <c r="O47" s="146"/>
      <c r="P47" s="195"/>
      <c r="R47" s="146"/>
      <c r="S47" s="146"/>
      <c r="T47" s="146"/>
      <c r="U47" s="146"/>
      <c r="V47" s="146"/>
      <c r="W47" s="146"/>
      <c r="X47" s="146"/>
      <c r="Y47" s="146"/>
      <c r="Z47" s="146"/>
      <c r="AA47" s="146"/>
      <c r="AB47" s="198"/>
      <c r="AC47" s="198"/>
      <c r="AD47" s="198"/>
      <c r="AE47" s="198"/>
      <c r="AK47" s="98">
        <v>47</v>
      </c>
    </row>
    <row r="48" spans="1:37" ht="13.5" customHeight="1">
      <c r="A48" s="195"/>
      <c r="B48" s="146"/>
      <c r="C48" s="146"/>
      <c r="D48" s="146"/>
      <c r="E48" s="146"/>
      <c r="F48" s="146"/>
      <c r="G48" s="146"/>
      <c r="H48" s="146"/>
      <c r="I48" s="146"/>
      <c r="J48" s="146"/>
      <c r="K48" s="146"/>
      <c r="L48" s="146"/>
      <c r="M48" s="146"/>
      <c r="N48" s="146"/>
      <c r="O48" s="146"/>
      <c r="P48" s="195"/>
      <c r="R48" s="146"/>
      <c r="S48" s="146"/>
      <c r="T48" s="146"/>
      <c r="U48" s="146"/>
      <c r="V48" s="146"/>
      <c r="W48" s="146"/>
      <c r="X48" s="146"/>
      <c r="Y48" s="146"/>
      <c r="Z48" s="146"/>
      <c r="AA48" s="146"/>
      <c r="AB48" s="198"/>
      <c r="AC48" s="198"/>
      <c r="AD48" s="198"/>
      <c r="AE48" s="198"/>
      <c r="AK48" s="98">
        <v>48</v>
      </c>
    </row>
    <row r="49" spans="1:37" ht="13.5" customHeight="1">
      <c r="A49" s="195"/>
      <c r="B49" s="146"/>
      <c r="C49" s="146"/>
      <c r="D49" s="146"/>
      <c r="E49" s="146"/>
      <c r="F49" s="146"/>
      <c r="G49" s="146"/>
      <c r="H49" s="146"/>
      <c r="I49" s="146"/>
      <c r="J49" s="146"/>
      <c r="K49" s="146"/>
      <c r="L49" s="146"/>
      <c r="M49" s="146"/>
      <c r="N49" s="146"/>
      <c r="O49" s="146"/>
      <c r="P49" s="195"/>
      <c r="R49" s="146"/>
      <c r="S49" s="146"/>
      <c r="T49" s="146"/>
      <c r="U49" s="146"/>
      <c r="V49" s="146"/>
      <c r="W49" s="146"/>
      <c r="X49" s="146"/>
      <c r="Y49" s="146"/>
      <c r="Z49" s="146"/>
      <c r="AA49" s="146"/>
      <c r="AB49" s="198"/>
      <c r="AC49" s="198"/>
      <c r="AD49" s="198"/>
      <c r="AE49" s="198"/>
      <c r="AK49" s="98">
        <v>49</v>
      </c>
    </row>
    <row r="50" spans="1:37" ht="13.5" customHeight="1">
      <c r="A50" s="195"/>
      <c r="B50" s="146"/>
      <c r="C50" s="146"/>
      <c r="D50" s="146"/>
      <c r="E50" s="146"/>
      <c r="F50" s="146"/>
      <c r="G50" s="146"/>
      <c r="H50" s="146"/>
      <c r="I50" s="146"/>
      <c r="J50" s="146"/>
      <c r="K50" s="146"/>
      <c r="L50" s="146"/>
      <c r="M50" s="146"/>
      <c r="N50" s="146"/>
      <c r="O50" s="146"/>
      <c r="P50" s="195"/>
      <c r="R50" s="146"/>
      <c r="S50" s="146"/>
      <c r="T50" s="146"/>
      <c r="U50" s="146"/>
      <c r="V50" s="146"/>
      <c r="W50" s="146"/>
      <c r="X50" s="146"/>
      <c r="Y50" s="146"/>
      <c r="Z50" s="146"/>
      <c r="AA50" s="146"/>
      <c r="AB50" s="198"/>
      <c r="AC50" s="198"/>
      <c r="AD50" s="198"/>
      <c r="AE50" s="198"/>
      <c r="AK50" s="98">
        <v>50</v>
      </c>
    </row>
    <row r="51" spans="1:37" ht="13.5" customHeight="1">
      <c r="A51" s="195"/>
      <c r="B51" s="146"/>
      <c r="C51" s="146"/>
      <c r="D51" s="146"/>
      <c r="E51" s="146"/>
      <c r="F51" s="146"/>
      <c r="G51" s="146"/>
      <c r="H51" s="146"/>
      <c r="I51" s="146"/>
      <c r="J51" s="146"/>
      <c r="K51" s="146"/>
      <c r="L51" s="146"/>
      <c r="M51" s="146"/>
      <c r="N51" s="146"/>
      <c r="O51" s="146"/>
      <c r="P51" s="195"/>
      <c r="R51" s="146"/>
      <c r="S51" s="146"/>
      <c r="T51" s="146"/>
      <c r="U51" s="146"/>
      <c r="V51" s="146"/>
      <c r="W51" s="146"/>
      <c r="X51" s="146"/>
      <c r="Y51" s="146"/>
      <c r="Z51" s="146"/>
      <c r="AA51" s="146"/>
      <c r="AB51" s="198"/>
      <c r="AC51" s="198"/>
      <c r="AD51" s="198"/>
      <c r="AE51" s="198"/>
      <c r="AK51" s="98">
        <v>51</v>
      </c>
    </row>
    <row r="52" spans="1:37" ht="13.5" customHeight="1">
      <c r="A52" s="195"/>
      <c r="B52" s="146"/>
      <c r="C52" s="146"/>
      <c r="D52" s="146"/>
      <c r="E52" s="146"/>
      <c r="F52" s="146"/>
      <c r="G52" s="146"/>
      <c r="H52" s="146"/>
      <c r="I52" s="146"/>
      <c r="J52" s="146"/>
      <c r="K52" s="146"/>
      <c r="L52" s="146"/>
      <c r="M52" s="146"/>
      <c r="N52" s="146"/>
      <c r="O52" s="146"/>
      <c r="P52" s="195"/>
      <c r="R52" s="146"/>
      <c r="S52" s="146"/>
      <c r="T52" s="146"/>
      <c r="U52" s="146"/>
      <c r="V52" s="146"/>
      <c r="W52" s="146"/>
      <c r="X52" s="146"/>
      <c r="Y52" s="146"/>
      <c r="Z52" s="146"/>
      <c r="AA52" s="146"/>
      <c r="AB52" s="198"/>
      <c r="AC52" s="198"/>
      <c r="AD52" s="198"/>
      <c r="AE52" s="198"/>
      <c r="AK52" s="98">
        <v>52</v>
      </c>
    </row>
    <row r="53" spans="1:37" ht="13.5" customHeight="1">
      <c r="AK53" s="98">
        <v>53</v>
      </c>
    </row>
    <row r="54" spans="1:37" ht="13.5" customHeight="1">
      <c r="AK54" s="98">
        <v>54</v>
      </c>
    </row>
    <row r="55" spans="1:37" ht="13.5" customHeight="1">
      <c r="AK55" s="98">
        <v>55</v>
      </c>
    </row>
    <row r="56" spans="1:37" ht="13.5" customHeight="1">
      <c r="AK56" s="98">
        <v>56</v>
      </c>
    </row>
    <row r="57" spans="1:37" ht="13.5" customHeight="1">
      <c r="AK57" s="98">
        <v>57</v>
      </c>
    </row>
    <row r="58" spans="1:37" ht="13.5" customHeight="1">
      <c r="AK58" s="98">
        <v>58</v>
      </c>
    </row>
    <row r="59" spans="1:37" ht="13.5" customHeight="1">
      <c r="AK59" s="98">
        <v>59</v>
      </c>
    </row>
    <row r="60" spans="1:37" ht="13.5" customHeight="1">
      <c r="AK60" s="98">
        <v>60</v>
      </c>
    </row>
    <row r="61" spans="1:37" ht="13.5" customHeight="1">
      <c r="AK61" s="98">
        <v>61</v>
      </c>
    </row>
    <row r="62" spans="1:37" ht="13.5" customHeight="1">
      <c r="AK62" s="98">
        <v>62</v>
      </c>
    </row>
    <row r="63" spans="1:37" ht="13.5" customHeight="1">
      <c r="AK63" s="98">
        <v>63</v>
      </c>
    </row>
    <row r="64" spans="1:37" ht="13.5" customHeight="1">
      <c r="AK64" s="98">
        <v>64</v>
      </c>
    </row>
    <row r="65" spans="37:37" ht="13.5" customHeight="1">
      <c r="AK65" s="98">
        <v>65</v>
      </c>
    </row>
    <row r="66" spans="37:37" ht="13.5" customHeight="1">
      <c r="AK66" s="98">
        <v>66</v>
      </c>
    </row>
    <row r="67" spans="37:37" ht="13.5" customHeight="1">
      <c r="AK67" s="98">
        <v>67</v>
      </c>
    </row>
    <row r="68" spans="37:37" ht="13.5" customHeight="1">
      <c r="AK68" s="98">
        <v>68</v>
      </c>
    </row>
    <row r="69" spans="37:37" ht="13.5" customHeight="1">
      <c r="AK69" s="98">
        <v>69</v>
      </c>
    </row>
    <row r="70" spans="37:37" ht="13.5" customHeight="1">
      <c r="AK70" s="98">
        <v>70</v>
      </c>
    </row>
    <row r="71" spans="37:37" ht="13.5" customHeight="1">
      <c r="AK71" s="98">
        <v>71</v>
      </c>
    </row>
    <row r="72" spans="37:37" ht="13.5" customHeight="1">
      <c r="AK72" s="98">
        <v>72</v>
      </c>
    </row>
    <row r="73" spans="37:37" ht="13.5" customHeight="1">
      <c r="AK73" s="98">
        <v>73</v>
      </c>
    </row>
    <row r="74" spans="37:37" ht="13.5" customHeight="1">
      <c r="AK74" s="98">
        <v>74</v>
      </c>
    </row>
    <row r="75" spans="37:37" ht="13.5" customHeight="1">
      <c r="AK75" s="98">
        <v>75</v>
      </c>
    </row>
    <row r="76" spans="37:37" ht="13.5" customHeight="1">
      <c r="AK76" s="98">
        <v>76</v>
      </c>
    </row>
    <row r="77" spans="37:37" ht="13.5" customHeight="1">
      <c r="AK77" s="98">
        <v>77</v>
      </c>
    </row>
    <row r="78" spans="37:37" ht="13.5" customHeight="1">
      <c r="AK78" s="98">
        <v>78</v>
      </c>
    </row>
    <row r="79" spans="37:37" ht="13.5" customHeight="1">
      <c r="AK79" s="98">
        <v>79</v>
      </c>
    </row>
    <row r="80" spans="37:37" ht="13.5" customHeight="1">
      <c r="AK80" s="98">
        <v>80</v>
      </c>
    </row>
    <row r="81" spans="37:37" ht="13.5" customHeight="1">
      <c r="AK81" s="98">
        <v>81</v>
      </c>
    </row>
    <row r="82" spans="37:37" ht="13.5" customHeight="1">
      <c r="AK82" s="98">
        <v>82</v>
      </c>
    </row>
    <row r="83" spans="37:37" ht="13.5" customHeight="1">
      <c r="AK83" s="98">
        <v>83</v>
      </c>
    </row>
    <row r="84" spans="37:37" ht="13.5" customHeight="1">
      <c r="AK84" s="98">
        <v>84</v>
      </c>
    </row>
    <row r="85" spans="37:37" ht="13.5" customHeight="1">
      <c r="AK85" s="98">
        <v>85</v>
      </c>
    </row>
    <row r="86" spans="37:37" ht="13.5" customHeight="1">
      <c r="AK86" s="98">
        <v>86</v>
      </c>
    </row>
    <row r="87" spans="37:37" ht="13.5" customHeight="1">
      <c r="AK87" s="98">
        <v>87</v>
      </c>
    </row>
    <row r="88" spans="37:37" ht="13.5" customHeight="1">
      <c r="AK88" s="98">
        <v>88</v>
      </c>
    </row>
    <row r="89" spans="37:37" ht="13.5" customHeight="1">
      <c r="AK89" s="98">
        <v>89</v>
      </c>
    </row>
    <row r="90" spans="37:37" ht="13.5" customHeight="1">
      <c r="AK90" s="98">
        <v>90</v>
      </c>
    </row>
    <row r="91" spans="37:37" ht="13.5" customHeight="1">
      <c r="AK91" s="98">
        <v>91</v>
      </c>
    </row>
    <row r="92" spans="37:37" ht="13.5" customHeight="1">
      <c r="AK92" s="98">
        <v>92</v>
      </c>
    </row>
    <row r="93" spans="37:37" ht="13.5" customHeight="1">
      <c r="AK93" s="98">
        <v>93</v>
      </c>
    </row>
    <row r="94" spans="37:37" ht="13.5" customHeight="1">
      <c r="AK94" s="98">
        <v>94</v>
      </c>
    </row>
    <row r="95" spans="37:37" ht="13.5" customHeight="1">
      <c r="AK95" s="98">
        <v>95</v>
      </c>
    </row>
    <row r="96" spans="37:37" ht="13.5" customHeight="1">
      <c r="AK96" s="98">
        <v>96</v>
      </c>
    </row>
    <row r="97" spans="37:37" ht="13.5" customHeight="1">
      <c r="AK97" s="98">
        <v>97</v>
      </c>
    </row>
    <row r="98" spans="37:37" ht="13.5" customHeight="1">
      <c r="AK98" s="98">
        <v>98</v>
      </c>
    </row>
    <row r="99" spans="37:37" ht="13.5" customHeight="1">
      <c r="AK99" s="98">
        <v>99</v>
      </c>
    </row>
    <row r="100" spans="37:37" ht="13.5" customHeight="1">
      <c r="AK100" s="98">
        <v>100</v>
      </c>
    </row>
    <row r="101" spans="37:37" ht="13.5" customHeight="1">
      <c r="AK101" s="98">
        <v>101</v>
      </c>
    </row>
    <row r="102" spans="37:37" ht="13.5" customHeight="1">
      <c r="AK102" s="98">
        <v>102</v>
      </c>
    </row>
    <row r="103" spans="37:37" ht="13.5" customHeight="1">
      <c r="AK103" s="98">
        <v>103</v>
      </c>
    </row>
    <row r="104" spans="37:37" ht="13.5" customHeight="1">
      <c r="AK104" s="98">
        <v>104</v>
      </c>
    </row>
    <row r="105" spans="37:37" ht="13.5" customHeight="1">
      <c r="AK105" s="98">
        <v>105</v>
      </c>
    </row>
    <row r="106" spans="37:37" ht="13.5" customHeight="1">
      <c r="AK106" s="98">
        <v>106</v>
      </c>
    </row>
    <row r="107" spans="37:37" ht="13.5" customHeight="1">
      <c r="AK107" s="98">
        <v>107</v>
      </c>
    </row>
    <row r="108" spans="37:37" ht="13.5" customHeight="1">
      <c r="AK108" s="98">
        <v>108</v>
      </c>
    </row>
    <row r="109" spans="37:37" ht="13.5" customHeight="1">
      <c r="AK109" s="98">
        <v>109</v>
      </c>
    </row>
    <row r="110" spans="37:37" ht="13.5" customHeight="1">
      <c r="AK110" s="98">
        <v>110</v>
      </c>
    </row>
    <row r="111" spans="37:37" ht="13.5" customHeight="1">
      <c r="AK111" s="98">
        <v>111</v>
      </c>
    </row>
    <row r="112" spans="37:37" ht="13.5" customHeight="1">
      <c r="AK112" s="98">
        <v>112</v>
      </c>
    </row>
    <row r="113" spans="37:37" ht="13.5" customHeight="1">
      <c r="AK113" s="98">
        <v>113</v>
      </c>
    </row>
    <row r="114" spans="37:37" ht="13.5" customHeight="1">
      <c r="AK114" s="98">
        <v>114</v>
      </c>
    </row>
    <row r="115" spans="37:37" ht="13.5" customHeight="1">
      <c r="AK115" s="98">
        <v>115</v>
      </c>
    </row>
    <row r="116" spans="37:37" ht="13.5" customHeight="1">
      <c r="AK116" s="98">
        <v>116</v>
      </c>
    </row>
    <row r="117" spans="37:37" ht="13.5" customHeight="1">
      <c r="AK117" s="98">
        <v>117</v>
      </c>
    </row>
    <row r="118" spans="37:37" ht="13.5" customHeight="1">
      <c r="AK118" s="98">
        <v>118</v>
      </c>
    </row>
    <row r="119" spans="37:37" ht="13.5" customHeight="1">
      <c r="AK119" s="98">
        <v>119</v>
      </c>
    </row>
    <row r="120" spans="37:37" ht="13.5" customHeight="1">
      <c r="AK120" s="98">
        <v>120</v>
      </c>
    </row>
    <row r="121" spans="37:37" ht="13.5" customHeight="1">
      <c r="AK121" s="98">
        <v>121</v>
      </c>
    </row>
    <row r="122" spans="37:37" ht="13.5" customHeight="1">
      <c r="AK122" s="98">
        <v>122</v>
      </c>
    </row>
    <row r="123" spans="37:37" ht="13.5" customHeight="1">
      <c r="AK123" s="98">
        <v>123</v>
      </c>
    </row>
    <row r="124" spans="37:37" ht="13.5" customHeight="1">
      <c r="AK124" s="98">
        <v>124</v>
      </c>
    </row>
    <row r="125" spans="37:37" ht="13.5" customHeight="1">
      <c r="AK125" s="98">
        <v>125</v>
      </c>
    </row>
    <row r="126" spans="37:37" ht="13.5" customHeight="1">
      <c r="AK126" s="98">
        <v>126</v>
      </c>
    </row>
    <row r="127" spans="37:37" ht="13.5" customHeight="1">
      <c r="AK127" s="98">
        <v>127</v>
      </c>
    </row>
    <row r="128" spans="37:37" ht="13.5" customHeight="1">
      <c r="AK128" s="98">
        <v>128</v>
      </c>
    </row>
    <row r="129" spans="37:37" ht="13.5" customHeight="1">
      <c r="AK129" s="98">
        <v>129</v>
      </c>
    </row>
    <row r="130" spans="37:37" ht="13.5" customHeight="1">
      <c r="AK130" s="98">
        <v>130</v>
      </c>
    </row>
    <row r="131" spans="37:37" ht="13.5" customHeight="1">
      <c r="AK131" s="98">
        <v>131</v>
      </c>
    </row>
    <row r="132" spans="37:37" ht="13.5" customHeight="1">
      <c r="AK132" s="98">
        <v>132</v>
      </c>
    </row>
    <row r="133" spans="37:37" ht="13.5" customHeight="1">
      <c r="AK133" s="98">
        <v>133</v>
      </c>
    </row>
    <row r="134" spans="37:37" ht="13.5" customHeight="1">
      <c r="AK134" s="98">
        <v>134</v>
      </c>
    </row>
    <row r="135" spans="37:37" ht="13.5" customHeight="1">
      <c r="AK135" s="98">
        <v>135</v>
      </c>
    </row>
    <row r="136" spans="37:37" ht="13.5" customHeight="1">
      <c r="AK136" s="98">
        <v>136</v>
      </c>
    </row>
    <row r="137" spans="37:37" ht="13.5" customHeight="1">
      <c r="AK137" s="98">
        <v>137</v>
      </c>
    </row>
    <row r="138" spans="37:37" ht="13.5" customHeight="1">
      <c r="AK138" s="98">
        <v>138</v>
      </c>
    </row>
    <row r="139" spans="37:37" ht="13.5" customHeight="1">
      <c r="AK139" s="98">
        <v>139</v>
      </c>
    </row>
    <row r="140" spans="37:37" ht="13.5" customHeight="1">
      <c r="AK140" s="98">
        <v>140</v>
      </c>
    </row>
    <row r="141" spans="37:37" ht="13.5" customHeight="1">
      <c r="AK141" s="98">
        <v>141</v>
      </c>
    </row>
    <row r="142" spans="37:37" ht="13.5" customHeight="1">
      <c r="AK142" s="98">
        <v>142</v>
      </c>
    </row>
    <row r="143" spans="37:37" ht="13.5" customHeight="1">
      <c r="AK143" s="98">
        <v>143</v>
      </c>
    </row>
    <row r="144" spans="37:37" ht="13.5" customHeight="1">
      <c r="AK144" s="98">
        <v>144</v>
      </c>
    </row>
    <row r="145" spans="37:37" ht="13.5" customHeight="1">
      <c r="AK145" s="98">
        <v>145</v>
      </c>
    </row>
    <row r="146" spans="37:37" ht="13.5" customHeight="1">
      <c r="AK146" s="98">
        <v>146</v>
      </c>
    </row>
    <row r="147" spans="37:37" ht="13.5" customHeight="1">
      <c r="AK147" s="98">
        <v>147</v>
      </c>
    </row>
    <row r="148" spans="37:37" ht="13.5" customHeight="1">
      <c r="AK148" s="98">
        <v>148</v>
      </c>
    </row>
    <row r="149" spans="37:37" ht="13.5" customHeight="1">
      <c r="AK149" s="98">
        <v>149</v>
      </c>
    </row>
    <row r="150" spans="37:37" ht="13.5" customHeight="1">
      <c r="AK150" s="98">
        <v>150</v>
      </c>
    </row>
    <row r="151" spans="37:37" ht="13.5" customHeight="1">
      <c r="AK151" s="98">
        <v>151</v>
      </c>
    </row>
    <row r="152" spans="37:37" ht="13.5" customHeight="1">
      <c r="AK152" s="98">
        <v>152</v>
      </c>
    </row>
    <row r="153" spans="37:37" ht="13.5" customHeight="1">
      <c r="AK153" s="98">
        <v>153</v>
      </c>
    </row>
    <row r="154" spans="37:37" ht="13.5" customHeight="1">
      <c r="AK154" s="98">
        <v>154</v>
      </c>
    </row>
    <row r="155" spans="37:37" ht="13.5" customHeight="1">
      <c r="AK155" s="98">
        <v>155</v>
      </c>
    </row>
    <row r="156" spans="37:37" ht="13.5" customHeight="1">
      <c r="AK156" s="98">
        <v>156</v>
      </c>
    </row>
    <row r="157" spans="37:37" ht="13.5" customHeight="1">
      <c r="AK157" s="98">
        <v>157</v>
      </c>
    </row>
    <row r="158" spans="37:37" ht="13.5" customHeight="1">
      <c r="AK158" s="98">
        <v>158</v>
      </c>
    </row>
    <row r="159" spans="37:37" ht="13.5" customHeight="1">
      <c r="AK159" s="98">
        <v>159</v>
      </c>
    </row>
    <row r="160" spans="37:37" ht="13.5" customHeight="1">
      <c r="AK160" s="98">
        <v>160</v>
      </c>
    </row>
    <row r="161" spans="37:37" ht="13.5" customHeight="1">
      <c r="AK161" s="98">
        <v>161</v>
      </c>
    </row>
    <row r="162" spans="37:37" ht="13.5" customHeight="1">
      <c r="AK162" s="98">
        <v>162</v>
      </c>
    </row>
    <row r="163" spans="37:37" ht="13.5" customHeight="1">
      <c r="AK163" s="98">
        <v>163</v>
      </c>
    </row>
    <row r="164" spans="37:37" ht="13.5" customHeight="1">
      <c r="AK164" s="98">
        <v>164</v>
      </c>
    </row>
    <row r="165" spans="37:37" ht="13.5" customHeight="1">
      <c r="AK165" s="98">
        <v>165</v>
      </c>
    </row>
    <row r="166" spans="37:37" ht="13.5" customHeight="1">
      <c r="AK166" s="98">
        <v>166</v>
      </c>
    </row>
    <row r="167" spans="37:37" ht="13.5" customHeight="1">
      <c r="AK167" s="98">
        <v>167</v>
      </c>
    </row>
    <row r="168" spans="37:37" ht="13.5" customHeight="1">
      <c r="AK168" s="98">
        <v>168</v>
      </c>
    </row>
    <row r="169" spans="37:37" ht="13.5" customHeight="1">
      <c r="AK169" s="98">
        <v>169</v>
      </c>
    </row>
    <row r="170" spans="37:37" ht="13.5" customHeight="1">
      <c r="AK170" s="98">
        <v>170</v>
      </c>
    </row>
    <row r="171" spans="37:37" ht="13.5" customHeight="1">
      <c r="AK171" s="98">
        <v>171</v>
      </c>
    </row>
    <row r="172" spans="37:37" ht="13.5" customHeight="1">
      <c r="AK172" s="98">
        <v>172</v>
      </c>
    </row>
    <row r="173" spans="37:37" ht="13.5" customHeight="1">
      <c r="AK173" s="98">
        <v>173</v>
      </c>
    </row>
    <row r="174" spans="37:37" ht="13.5" customHeight="1">
      <c r="AK174" s="98">
        <v>174</v>
      </c>
    </row>
    <row r="175" spans="37:37" ht="13.5" customHeight="1">
      <c r="AK175" s="98">
        <v>175</v>
      </c>
    </row>
    <row r="176" spans="37:37" ht="13.5" customHeight="1">
      <c r="AK176" s="98">
        <v>176</v>
      </c>
    </row>
    <row r="177" spans="37:37" ht="13.5" customHeight="1">
      <c r="AK177" s="98">
        <v>177</v>
      </c>
    </row>
    <row r="178" spans="37:37" ht="13.5" customHeight="1">
      <c r="AK178" s="98">
        <v>178</v>
      </c>
    </row>
    <row r="179" spans="37:37" ht="13.5" customHeight="1">
      <c r="AK179" s="98">
        <v>179</v>
      </c>
    </row>
    <row r="180" spans="37:37" ht="13.5" customHeight="1">
      <c r="AK180" s="98">
        <v>180</v>
      </c>
    </row>
    <row r="181" spans="37:37" ht="13.5" customHeight="1">
      <c r="AK181" s="98">
        <v>181</v>
      </c>
    </row>
    <row r="182" spans="37:37" ht="13.5" customHeight="1">
      <c r="AK182" s="98">
        <v>182</v>
      </c>
    </row>
    <row r="183" spans="37:37" ht="13.5" customHeight="1">
      <c r="AK183" s="98">
        <v>183</v>
      </c>
    </row>
    <row r="184" spans="37:37" ht="13.5" customHeight="1">
      <c r="AK184" s="98">
        <v>184</v>
      </c>
    </row>
    <row r="185" spans="37:37" ht="13.5" customHeight="1">
      <c r="AK185" s="98">
        <v>185</v>
      </c>
    </row>
    <row r="186" spans="37:37" ht="13.5" customHeight="1">
      <c r="AK186" s="98">
        <v>186</v>
      </c>
    </row>
    <row r="187" spans="37:37" ht="13.5" customHeight="1">
      <c r="AK187" s="98">
        <v>187</v>
      </c>
    </row>
    <row r="188" spans="37:37" ht="13.5" customHeight="1">
      <c r="AK188" s="98">
        <v>188</v>
      </c>
    </row>
    <row r="189" spans="37:37" ht="13.5" customHeight="1">
      <c r="AK189" s="98">
        <v>189</v>
      </c>
    </row>
    <row r="190" spans="37:37" ht="13.5" customHeight="1">
      <c r="AK190" s="98">
        <v>190</v>
      </c>
    </row>
    <row r="191" spans="37:37" ht="13.5" customHeight="1">
      <c r="AK191" s="98">
        <v>191</v>
      </c>
    </row>
    <row r="192" spans="37:37" ht="13.5" customHeight="1">
      <c r="AK192" s="98">
        <v>192</v>
      </c>
    </row>
    <row r="193" spans="37:37" ht="13.5" customHeight="1">
      <c r="AK193" s="98">
        <v>193</v>
      </c>
    </row>
    <row r="194" spans="37:37" ht="13.5" customHeight="1">
      <c r="AK194" s="98">
        <v>194</v>
      </c>
    </row>
    <row r="195" spans="37:37" ht="13.5" customHeight="1">
      <c r="AK195" s="98">
        <v>195</v>
      </c>
    </row>
    <row r="196" spans="37:37" ht="13.5" customHeight="1">
      <c r="AK196" s="98">
        <v>196</v>
      </c>
    </row>
    <row r="197" spans="37:37" ht="13.5" customHeight="1">
      <c r="AK197" s="98">
        <v>197</v>
      </c>
    </row>
    <row r="198" spans="37:37" ht="13.5" customHeight="1">
      <c r="AK198" s="98">
        <v>198</v>
      </c>
    </row>
    <row r="199" spans="37:37" ht="13.5" customHeight="1">
      <c r="AK199" s="98">
        <v>199</v>
      </c>
    </row>
    <row r="200" spans="37:37" ht="13.5" customHeight="1">
      <c r="AK200" s="98">
        <v>200</v>
      </c>
    </row>
    <row r="201" spans="37:37" ht="13.5" customHeight="1">
      <c r="AK201" s="98">
        <v>201</v>
      </c>
    </row>
    <row r="202" spans="37:37" ht="13.5" customHeight="1">
      <c r="AK202" s="98">
        <v>202</v>
      </c>
    </row>
    <row r="203" spans="37:37" ht="13.5" customHeight="1">
      <c r="AK203" s="98">
        <v>203</v>
      </c>
    </row>
    <row r="204" spans="37:37" ht="13.5" customHeight="1">
      <c r="AK204" s="98">
        <v>204</v>
      </c>
    </row>
    <row r="205" spans="37:37" ht="13.5" customHeight="1">
      <c r="AK205" s="98">
        <v>205</v>
      </c>
    </row>
    <row r="206" spans="37:37" ht="13.5" customHeight="1">
      <c r="AK206" s="98">
        <v>206</v>
      </c>
    </row>
    <row r="207" spans="37:37" ht="13.5" customHeight="1">
      <c r="AK207" s="98">
        <v>207</v>
      </c>
    </row>
    <row r="208" spans="37:37" ht="13.5" customHeight="1">
      <c r="AK208" s="98">
        <v>208</v>
      </c>
    </row>
    <row r="209" spans="37:37" ht="13.5" customHeight="1">
      <c r="AK209" s="98">
        <v>209</v>
      </c>
    </row>
    <row r="210" spans="37:37" ht="13.5" customHeight="1">
      <c r="AK210" s="98">
        <v>210</v>
      </c>
    </row>
    <row r="211" spans="37:37" ht="13.5" customHeight="1">
      <c r="AK211" s="98">
        <v>211</v>
      </c>
    </row>
    <row r="212" spans="37:37" ht="13.5" customHeight="1">
      <c r="AK212" s="98">
        <v>212</v>
      </c>
    </row>
    <row r="213" spans="37:37" ht="13.5" customHeight="1">
      <c r="AK213" s="98">
        <v>213</v>
      </c>
    </row>
    <row r="214" spans="37:37" ht="13.5" customHeight="1">
      <c r="AK214" s="98">
        <v>214</v>
      </c>
    </row>
    <row r="215" spans="37:37" ht="13.5" customHeight="1">
      <c r="AK215" s="98">
        <v>215</v>
      </c>
    </row>
    <row r="216" spans="37:37" ht="13.5" customHeight="1">
      <c r="AK216" s="98">
        <v>216</v>
      </c>
    </row>
    <row r="217" spans="37:37" ht="13.5" customHeight="1">
      <c r="AK217" s="98">
        <v>217</v>
      </c>
    </row>
    <row r="218" spans="37:37" ht="13.5" customHeight="1">
      <c r="AK218" s="98">
        <v>218</v>
      </c>
    </row>
    <row r="219" spans="37:37" ht="13.5" customHeight="1">
      <c r="AK219" s="98">
        <v>219</v>
      </c>
    </row>
    <row r="220" spans="37:37" ht="13.5" customHeight="1">
      <c r="AK220" s="98">
        <v>220</v>
      </c>
    </row>
    <row r="221" spans="37:37" ht="13.5" customHeight="1">
      <c r="AK221" s="98">
        <v>221</v>
      </c>
    </row>
    <row r="222" spans="37:37" ht="13.5" customHeight="1">
      <c r="AK222" s="98">
        <v>222</v>
      </c>
    </row>
    <row r="223" spans="37:37" ht="13.5" customHeight="1">
      <c r="AK223" s="98">
        <v>223</v>
      </c>
    </row>
    <row r="224" spans="37:37" ht="13.5" customHeight="1">
      <c r="AK224" s="98">
        <v>224</v>
      </c>
    </row>
    <row r="225" spans="37:37" ht="13.5" customHeight="1">
      <c r="AK225" s="98">
        <v>225</v>
      </c>
    </row>
    <row r="226" spans="37:37" ht="13.5" customHeight="1">
      <c r="AK226" s="98">
        <v>226</v>
      </c>
    </row>
    <row r="227" spans="37:37" ht="13.5" customHeight="1">
      <c r="AK227" s="98">
        <v>227</v>
      </c>
    </row>
    <row r="228" spans="37:37" ht="13.5" customHeight="1">
      <c r="AK228" s="98">
        <v>228</v>
      </c>
    </row>
    <row r="229" spans="37:37" ht="13.5" customHeight="1">
      <c r="AK229" s="98">
        <v>229</v>
      </c>
    </row>
    <row r="230" spans="37:37" ht="13.5" customHeight="1">
      <c r="AK230" s="98">
        <v>230</v>
      </c>
    </row>
    <row r="231" spans="37:37" ht="13.5" customHeight="1">
      <c r="AK231" s="98">
        <v>231</v>
      </c>
    </row>
    <row r="232" spans="37:37" ht="13.5" customHeight="1">
      <c r="AK232" s="98">
        <v>232</v>
      </c>
    </row>
    <row r="233" spans="37:37" ht="13.5" customHeight="1">
      <c r="AK233" s="98">
        <v>233</v>
      </c>
    </row>
    <row r="234" spans="37:37" ht="13.5" customHeight="1">
      <c r="AK234" s="98">
        <v>234</v>
      </c>
    </row>
    <row r="235" spans="37:37" ht="13.5" customHeight="1">
      <c r="AK235" s="98">
        <v>235</v>
      </c>
    </row>
    <row r="236" spans="37:37" ht="13.5" customHeight="1">
      <c r="AK236" s="98">
        <v>236</v>
      </c>
    </row>
    <row r="237" spans="37:37" ht="13.5" customHeight="1">
      <c r="AK237" s="98">
        <v>237</v>
      </c>
    </row>
    <row r="238" spans="37:37" ht="13.5" customHeight="1">
      <c r="AK238" s="98">
        <v>238</v>
      </c>
    </row>
    <row r="239" spans="37:37" ht="13.5" customHeight="1"/>
    <row r="240" spans="37:37" ht="13.5" customHeight="1"/>
    <row r="241" ht="13.5" customHeight="1"/>
    <row r="242" ht="13.5" customHeight="1"/>
    <row r="243" ht="13.5" customHeight="1"/>
    <row r="244" ht="13.5" customHeight="1"/>
    <row r="245" ht="13.5" customHeight="1"/>
    <row r="246" ht="13.5" customHeight="1"/>
    <row r="247" ht="13.5" customHeight="1"/>
    <row r="248" ht="13.5" customHeight="1"/>
    <row r="249" ht="13.5" customHeight="1"/>
    <row r="250" ht="13.5" customHeight="1"/>
    <row r="251" ht="13.5" customHeight="1"/>
    <row r="252" ht="13.5" customHeight="1"/>
    <row r="253" ht="13.5" customHeight="1"/>
    <row r="254" ht="13.5" customHeight="1"/>
    <row r="255" ht="13.5" customHeight="1"/>
    <row r="256" ht="13.5" customHeight="1"/>
    <row r="257" ht="13.5" customHeight="1"/>
    <row r="258" ht="13.5" customHeight="1"/>
    <row r="259" ht="13.5" customHeight="1"/>
    <row r="260" ht="13.5" customHeight="1"/>
    <row r="261" ht="13.5" customHeight="1"/>
    <row r="262" ht="13.5" customHeight="1"/>
    <row r="263" ht="13.5" customHeight="1"/>
    <row r="264" ht="13.5" customHeight="1"/>
    <row r="265" ht="13.5" customHeight="1"/>
    <row r="266" ht="13.5" customHeight="1"/>
    <row r="267" ht="13.5" customHeight="1"/>
    <row r="268" ht="13.5" customHeight="1"/>
    <row r="269" ht="13.5" customHeight="1"/>
    <row r="270" ht="13.5" customHeight="1"/>
    <row r="271" ht="13.5" customHeight="1"/>
    <row r="272" ht="13.5" customHeight="1"/>
    <row r="273" ht="13.5" customHeight="1"/>
    <row r="274" ht="13.5" customHeight="1"/>
    <row r="275" ht="13.5" customHeight="1"/>
    <row r="276" ht="13.5" customHeight="1"/>
    <row r="277" ht="13.5" customHeight="1"/>
    <row r="278" ht="13.5" customHeight="1"/>
    <row r="279" ht="13.5" customHeight="1"/>
    <row r="280" ht="13.5" customHeight="1"/>
    <row r="281" ht="13.5" customHeight="1"/>
    <row r="282" ht="13.5" customHeight="1"/>
    <row r="283" ht="13.5" customHeight="1"/>
    <row r="284" ht="13.5" customHeight="1"/>
    <row r="285" ht="13.5" customHeight="1"/>
    <row r="286" ht="13.5" customHeight="1"/>
    <row r="287" ht="13.5" customHeight="1"/>
    <row r="288" ht="13.5" customHeight="1"/>
    <row r="289" ht="13.5" customHeight="1"/>
    <row r="290" ht="13.5" customHeight="1"/>
    <row r="291" ht="13.5" customHeight="1"/>
    <row r="292" ht="13.5" customHeight="1"/>
    <row r="293" ht="13.5" customHeight="1"/>
    <row r="294" ht="13.5" customHeight="1"/>
    <row r="295" ht="13.5" customHeight="1"/>
    <row r="296" ht="13.5" customHeight="1"/>
    <row r="297" ht="13.5" customHeight="1"/>
    <row r="298" ht="13.5" customHeight="1"/>
    <row r="299" ht="13.5" customHeight="1"/>
    <row r="300" ht="13.5" customHeight="1"/>
    <row r="301" ht="13.5" customHeight="1"/>
    <row r="302" ht="13.5" customHeight="1"/>
    <row r="303" ht="13.5" customHeight="1"/>
    <row r="304" ht="13.5" customHeight="1"/>
    <row r="305" ht="13.5" customHeight="1"/>
    <row r="306" ht="13.5" customHeight="1"/>
    <row r="307" ht="13.5" customHeight="1"/>
    <row r="308" ht="13.5" customHeight="1"/>
    <row r="309" ht="13.5" customHeight="1"/>
    <row r="310" ht="13.5" customHeight="1"/>
    <row r="311" ht="13.5" customHeight="1"/>
    <row r="312" ht="13.5" customHeight="1"/>
    <row r="313" ht="13.5" customHeight="1"/>
    <row r="314" ht="13.5" customHeight="1"/>
    <row r="315" ht="13.5" customHeight="1"/>
    <row r="316" ht="13.5" customHeight="1"/>
    <row r="317" ht="13.5" customHeight="1"/>
    <row r="318" ht="13.5" customHeight="1"/>
    <row r="319" ht="13.5" customHeight="1"/>
    <row r="320" ht="13.5" customHeight="1"/>
    <row r="321" ht="13.5" customHeight="1"/>
    <row r="322" ht="13.5" customHeight="1"/>
    <row r="323" ht="13.5" customHeight="1"/>
    <row r="324" ht="13.5" customHeight="1"/>
  </sheetData>
  <phoneticPr fontId="0" type="noConversion"/>
  <pageMargins left="0.75" right="0.75" top="1" bottom="1" header="0.4921259845" footer="0.4921259845"/>
  <pageSetup paperSize="9" scale="61" orientation="landscape" horizontalDpi="4294967292" verticalDpi="4294967292" r:id="rId1"/>
  <headerFooter alignWithMargins="0">
    <oddFooter>&amp;LLe &amp;D&amp;CProfilés &amp;A du &amp;F&amp;RPage &amp;P sur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12"/>
  <dimension ref="A1:AK326"/>
  <sheetViews>
    <sheetView topLeftCell="A8" workbookViewId="0">
      <selection activeCell="A11" sqref="A11:AJ11"/>
    </sheetView>
  </sheetViews>
  <sheetFormatPr defaultColWidth="13.28515625" defaultRowHeight="14.1" customHeight="1"/>
  <cols>
    <col min="1" max="1" width="10.85546875" style="145" customWidth="1"/>
    <col min="2" max="2" width="5.140625" style="137" customWidth="1"/>
    <col min="3" max="3" width="4.28515625" style="137" customWidth="1"/>
    <col min="4" max="4" width="4.140625" style="137" customWidth="1"/>
    <col min="5" max="6" width="5.140625" style="137" customWidth="1"/>
    <col min="7" max="7" width="5.140625" style="146" customWidth="1"/>
    <col min="8" max="9" width="5.140625" style="137" customWidth="1"/>
    <col min="10" max="10" width="4.140625" style="137" customWidth="1"/>
    <col min="11" max="11" width="4.42578125" style="137" customWidth="1"/>
    <col min="12" max="12" width="5.7109375" style="137" customWidth="1"/>
    <col min="13" max="13" width="6" style="137" customWidth="1"/>
    <col min="14" max="15" width="6.140625" style="137" customWidth="1"/>
    <col min="16" max="16" width="10.85546875" style="145" customWidth="1"/>
    <col min="17" max="17" width="4.28515625" style="137" customWidth="1"/>
    <col min="18" max="18" width="5" style="137" customWidth="1"/>
    <col min="19" max="19" width="4.85546875" style="137" customWidth="1"/>
    <col min="20" max="20" width="5.42578125" style="137" customWidth="1"/>
    <col min="21" max="21" width="4.140625" style="137" customWidth="1"/>
    <col min="22" max="22" width="5" style="137" customWidth="1"/>
    <col min="23" max="24" width="5.140625" style="137" customWidth="1"/>
    <col min="25" max="25" width="7.140625" style="137" customWidth="1"/>
    <col min="26" max="26" width="4.85546875" style="137" customWidth="1"/>
    <col min="27" max="27" width="4.140625" style="137" customWidth="1"/>
    <col min="28" max="28" width="5" style="10" customWidth="1"/>
    <col min="29" max="29" width="6" style="10" customWidth="1"/>
    <col min="30" max="30" width="4.140625" style="10" customWidth="1"/>
    <col min="31" max="35" width="4.28515625" style="10" customWidth="1"/>
    <col min="36" max="16384" width="13.28515625" style="137"/>
  </cols>
  <sheetData>
    <row r="1" spans="1:36" ht="14.1" customHeight="1">
      <c r="A1" s="82" t="s">
        <v>382</v>
      </c>
    </row>
    <row r="2" spans="1:36" s="84" customFormat="1" ht="18.75" customHeight="1">
      <c r="A2" s="82" t="s">
        <v>380</v>
      </c>
      <c r="B2" s="208"/>
      <c r="C2" s="83"/>
      <c r="D2" s="83"/>
      <c r="E2" s="82" t="s">
        <v>1087</v>
      </c>
      <c r="F2"/>
      <c r="G2" s="83"/>
      <c r="H2"/>
      <c r="I2" s="83"/>
      <c r="J2" s="83"/>
      <c r="K2" s="226" t="s">
        <v>381</v>
      </c>
      <c r="AB2" s="4"/>
      <c r="AC2" s="4"/>
      <c r="AD2" s="4"/>
      <c r="AE2" s="4"/>
      <c r="AF2" s="4"/>
      <c r="AG2" s="4"/>
      <c r="AH2" s="4"/>
      <c r="AI2" s="4"/>
    </row>
    <row r="3" spans="1:36" s="84" customFormat="1" ht="18.75" customHeight="1">
      <c r="A3" s="82" t="s">
        <v>382</v>
      </c>
      <c r="B3" s="208"/>
      <c r="C3" s="83"/>
      <c r="D3" s="83"/>
      <c r="E3" s="82" t="s">
        <v>383</v>
      </c>
      <c r="F3"/>
      <c r="G3" s="83"/>
      <c r="H3"/>
      <c r="I3" s="83"/>
      <c r="J3" s="83"/>
      <c r="K3" s="82" t="s">
        <v>384</v>
      </c>
      <c r="AB3" s="4"/>
      <c r="AC3" s="4"/>
      <c r="AD3" s="4"/>
      <c r="AE3" s="4"/>
      <c r="AF3" s="4"/>
      <c r="AG3" s="4"/>
      <c r="AH3" s="4"/>
      <c r="AI3" s="4"/>
    </row>
    <row r="4" spans="1:36" s="84" customFormat="1" ht="18.75" customHeight="1">
      <c r="A4" s="82"/>
      <c r="B4" s="208"/>
      <c r="C4" s="83"/>
      <c r="D4" s="83"/>
      <c r="E4" s="82"/>
      <c r="F4"/>
      <c r="G4" s="83"/>
      <c r="H4"/>
      <c r="I4" s="83"/>
      <c r="J4" s="83"/>
      <c r="K4" s="82"/>
      <c r="AB4" s="4"/>
      <c r="AC4" s="4"/>
      <c r="AD4" s="4"/>
      <c r="AE4" s="4"/>
      <c r="AF4" s="4"/>
      <c r="AG4" s="4"/>
      <c r="AH4" s="4"/>
      <c r="AI4" s="4"/>
    </row>
    <row r="5" spans="1:36" s="84" customFormat="1" ht="18.75" customHeight="1">
      <c r="A5" s="82"/>
      <c r="B5" s="208"/>
      <c r="C5" s="83"/>
      <c r="D5" s="83"/>
      <c r="E5" s="82"/>
      <c r="F5"/>
      <c r="G5" s="83"/>
      <c r="H5"/>
      <c r="I5" s="83"/>
      <c r="J5" s="83"/>
      <c r="K5" s="82"/>
      <c r="AB5" s="4"/>
      <c r="AC5" s="4"/>
      <c r="AD5" s="4"/>
      <c r="AE5" s="4"/>
      <c r="AF5" s="4"/>
      <c r="AG5" s="4"/>
      <c r="AH5" s="4"/>
      <c r="AI5" s="4"/>
    </row>
    <row r="6" spans="1:36" s="84" customFormat="1" ht="18.75" customHeight="1">
      <c r="A6" s="82"/>
      <c r="B6" s="208"/>
      <c r="C6" s="83"/>
      <c r="D6" s="83"/>
      <c r="E6" s="82"/>
      <c r="F6"/>
      <c r="G6" s="83"/>
      <c r="H6"/>
      <c r="I6" s="83"/>
      <c r="J6" s="83"/>
      <c r="K6" s="82"/>
      <c r="AB6" s="4"/>
      <c r="AC6" s="4"/>
      <c r="AD6" s="4"/>
      <c r="AE6" s="4"/>
      <c r="AF6" s="4"/>
      <c r="AG6" s="4"/>
      <c r="AH6" s="4"/>
      <c r="AI6" s="4"/>
    </row>
    <row r="7" spans="1:36" s="84" customFormat="1" ht="18.75" customHeight="1">
      <c r="A7" s="82"/>
      <c r="B7" s="208"/>
      <c r="C7" s="83"/>
      <c r="D7" s="83"/>
      <c r="E7" s="82"/>
      <c r="F7"/>
      <c r="G7" s="83"/>
      <c r="H7"/>
      <c r="I7" s="83"/>
      <c r="J7" s="83"/>
      <c r="K7" s="82"/>
      <c r="AB7" s="4"/>
      <c r="AC7" s="4"/>
      <c r="AD7" s="4"/>
      <c r="AE7" s="4"/>
      <c r="AF7" s="4"/>
      <c r="AG7" s="4"/>
      <c r="AH7" s="4"/>
      <c r="AI7" s="4"/>
    </row>
    <row r="8" spans="1:36" s="84" customFormat="1" ht="18.75" customHeight="1">
      <c r="A8" s="82"/>
      <c r="B8" s="208"/>
      <c r="C8" s="83"/>
      <c r="D8" s="83"/>
      <c r="E8" s="82"/>
      <c r="F8"/>
      <c r="G8" s="83"/>
      <c r="H8"/>
      <c r="I8" s="83"/>
      <c r="J8" s="83"/>
      <c r="K8" s="82"/>
      <c r="AB8" s="4"/>
      <c r="AC8" s="4"/>
      <c r="AD8" s="4"/>
      <c r="AE8" s="4"/>
      <c r="AF8" s="4"/>
      <c r="AG8" s="4"/>
      <c r="AH8" s="4"/>
      <c r="AI8" s="4"/>
    </row>
    <row r="9" spans="1:36" s="84" customFormat="1" ht="18.75" customHeight="1">
      <c r="A9" s="82"/>
      <c r="B9" s="208"/>
      <c r="C9" s="83"/>
      <c r="D9" s="83"/>
      <c r="E9" s="82"/>
      <c r="F9"/>
      <c r="G9" s="83"/>
      <c r="H9"/>
      <c r="I9" s="83"/>
      <c r="J9" s="83"/>
      <c r="K9" s="82"/>
      <c r="AB9" s="4"/>
      <c r="AC9" s="4"/>
      <c r="AD9" s="4"/>
      <c r="AE9" s="4"/>
      <c r="AF9" s="4"/>
      <c r="AG9" s="4"/>
      <c r="AH9" s="4"/>
      <c r="AI9" s="4"/>
    </row>
    <row r="10" spans="1:36" s="84" customFormat="1" ht="18.75" customHeight="1">
      <c r="A10" s="82"/>
      <c r="B10" s="208"/>
      <c r="C10" s="83"/>
      <c r="D10" s="83"/>
      <c r="E10" s="82"/>
      <c r="F10"/>
      <c r="G10" s="83"/>
      <c r="H10"/>
      <c r="I10" s="83"/>
      <c r="J10" s="83"/>
      <c r="K10" s="82"/>
      <c r="AB10" s="4"/>
      <c r="AC10" s="4"/>
      <c r="AD10" s="4"/>
      <c r="AE10" s="4"/>
      <c r="AF10" s="4"/>
      <c r="AG10" s="4"/>
      <c r="AH10" s="4"/>
      <c r="AI10" s="4"/>
    </row>
    <row r="11" spans="1:36" s="84" customFormat="1" ht="18.75" customHeight="1">
      <c r="A11" s="556" t="s">
        <v>98</v>
      </c>
      <c r="B11" s="102" t="s">
        <v>1129</v>
      </c>
      <c r="C11" s="34" t="s">
        <v>1130</v>
      </c>
      <c r="D11" s="34" t="s">
        <v>1131</v>
      </c>
      <c r="E11" s="34" t="s">
        <v>1132</v>
      </c>
      <c r="F11" s="34" t="s">
        <v>1133</v>
      </c>
      <c r="G11" s="102" t="s">
        <v>1134</v>
      </c>
      <c r="H11" s="102" t="s">
        <v>1135</v>
      </c>
      <c r="I11" s="34" t="s">
        <v>1136</v>
      </c>
      <c r="J11" s="34" t="s">
        <v>1137</v>
      </c>
      <c r="K11" s="34" t="s">
        <v>1138</v>
      </c>
      <c r="L11" s="182" t="s">
        <v>1139</v>
      </c>
      <c r="M11" s="102" t="s">
        <v>1140</v>
      </c>
      <c r="N11" s="34" t="s">
        <v>1141</v>
      </c>
      <c r="O11" s="34" t="s">
        <v>1142</v>
      </c>
      <c r="P11" s="104" t="s">
        <v>1373</v>
      </c>
      <c r="Q11" s="102" t="s">
        <v>1129</v>
      </c>
      <c r="R11" s="34" t="s">
        <v>1143</v>
      </c>
      <c r="S11" s="34" t="s">
        <v>1144</v>
      </c>
      <c r="T11" s="34" t="s">
        <v>1145</v>
      </c>
      <c r="U11" s="34" t="s">
        <v>1146</v>
      </c>
      <c r="V11" s="102" t="s">
        <v>1147</v>
      </c>
      <c r="W11" s="34" t="s">
        <v>1148</v>
      </c>
      <c r="X11" s="34" t="s">
        <v>1149</v>
      </c>
      <c r="Y11" s="34" t="s">
        <v>1150</v>
      </c>
      <c r="Z11" s="102" t="s">
        <v>1151</v>
      </c>
      <c r="AA11" s="34" t="s">
        <v>1152</v>
      </c>
      <c r="AB11" s="25" t="s">
        <v>1153</v>
      </c>
      <c r="AC11" s="28" t="s">
        <v>1154</v>
      </c>
      <c r="AD11" s="35"/>
      <c r="AE11" s="22" t="s">
        <v>1155</v>
      </c>
      <c r="AF11" s="36"/>
      <c r="AG11" s="22"/>
      <c r="AH11" s="22" t="s">
        <v>1155</v>
      </c>
      <c r="AI11" s="37"/>
      <c r="AJ11" s="98" t="s">
        <v>1156</v>
      </c>
    </row>
    <row r="12" spans="1:36" s="84" customFormat="1" ht="18.75" customHeight="1">
      <c r="A12" s="82"/>
      <c r="B12" s="208"/>
      <c r="C12" s="83"/>
      <c r="D12" s="83"/>
      <c r="E12" s="82"/>
      <c r="F12"/>
      <c r="G12" s="83"/>
      <c r="H12"/>
      <c r="I12" s="83"/>
      <c r="J12" s="83"/>
      <c r="K12" s="82"/>
      <c r="AB12" s="4"/>
      <c r="AC12" s="4"/>
      <c r="AD12" s="4"/>
      <c r="AE12" s="4"/>
      <c r="AF12" s="4"/>
      <c r="AG12" s="4"/>
      <c r="AH12" s="4"/>
      <c r="AI12" s="4"/>
    </row>
    <row r="13" spans="1:36" s="84" customFormat="1" ht="14.1" customHeight="1" thickBot="1">
      <c r="G13" s="85"/>
      <c r="AB13" s="4"/>
      <c r="AC13" s="4"/>
      <c r="AD13" s="4"/>
      <c r="AE13" s="4"/>
      <c r="AF13" s="4"/>
      <c r="AG13" s="4"/>
      <c r="AH13" s="4"/>
      <c r="AI13" s="4"/>
    </row>
    <row r="14" spans="1:36" s="84" customFormat="1" ht="14.1" customHeight="1" thickTop="1">
      <c r="A14" s="86"/>
      <c r="B14" s="87"/>
      <c r="C14" s="88"/>
      <c r="D14" s="88"/>
      <c r="E14" s="88"/>
      <c r="F14" s="88"/>
      <c r="G14" s="88"/>
      <c r="H14" s="87"/>
      <c r="I14" s="87"/>
      <c r="J14" s="88"/>
      <c r="K14" s="88"/>
      <c r="L14" s="88"/>
      <c r="M14" s="87"/>
      <c r="N14" s="88"/>
      <c r="O14" s="88"/>
      <c r="P14" s="86"/>
      <c r="Q14" s="87"/>
      <c r="R14" s="88"/>
      <c r="S14" s="88"/>
      <c r="T14" s="88"/>
      <c r="U14" s="88"/>
      <c r="V14" s="87"/>
      <c r="W14" s="88"/>
      <c r="X14" s="88"/>
      <c r="Y14" s="88"/>
      <c r="Z14" s="88"/>
      <c r="AA14" s="88"/>
      <c r="AB14" s="90"/>
      <c r="AC14" s="90"/>
      <c r="AD14" s="90"/>
      <c r="AE14" s="304"/>
      <c r="AF14" s="92" t="s">
        <v>385</v>
      </c>
      <c r="AG14" s="93"/>
      <c r="AH14" s="93"/>
      <c r="AI14" s="95"/>
    </row>
    <row r="15" spans="1:36" s="84" customFormat="1" ht="14.1" customHeight="1">
      <c r="A15" s="96" t="s">
        <v>1127</v>
      </c>
      <c r="B15" s="97"/>
      <c r="C15" s="98"/>
      <c r="D15" s="98"/>
      <c r="E15" s="98"/>
      <c r="F15" s="98"/>
      <c r="G15" s="98"/>
      <c r="H15" s="97"/>
      <c r="I15" s="97"/>
      <c r="J15" s="98"/>
      <c r="K15" s="98"/>
      <c r="L15" s="98"/>
      <c r="M15" s="97"/>
      <c r="N15" s="98"/>
      <c r="O15" s="98"/>
      <c r="P15" s="96" t="s">
        <v>1127</v>
      </c>
      <c r="Q15" s="97"/>
      <c r="R15" s="98"/>
      <c r="S15" s="98"/>
      <c r="T15" s="98"/>
      <c r="U15" s="98"/>
      <c r="V15" s="97"/>
      <c r="W15" s="98"/>
      <c r="X15" s="98"/>
      <c r="Y15" s="98"/>
      <c r="Z15" s="98"/>
      <c r="AA15" s="98"/>
      <c r="AB15" s="22"/>
      <c r="AC15" s="22"/>
      <c r="AD15" s="22"/>
      <c r="AE15" s="37"/>
      <c r="AF15" s="29"/>
      <c r="AG15" s="31"/>
      <c r="AH15" s="30"/>
      <c r="AI15" s="32"/>
    </row>
    <row r="16" spans="1:36" s="84" customFormat="1" ht="14.1" customHeight="1">
      <c r="A16" s="209"/>
      <c r="B16" s="237" t="s">
        <v>1129</v>
      </c>
      <c r="C16" s="34" t="s">
        <v>1130</v>
      </c>
      <c r="D16" s="34" t="s">
        <v>1131</v>
      </c>
      <c r="E16" s="34" t="s">
        <v>1132</v>
      </c>
      <c r="F16" s="34" t="s">
        <v>1133</v>
      </c>
      <c r="G16" s="34" t="s">
        <v>1093</v>
      </c>
      <c r="H16" s="102" t="s">
        <v>1094</v>
      </c>
      <c r="I16" s="102" t="s">
        <v>1135</v>
      </c>
      <c r="J16" s="34" t="s">
        <v>1137</v>
      </c>
      <c r="K16" s="34" t="s">
        <v>1138</v>
      </c>
      <c r="L16" s="34" t="s">
        <v>362</v>
      </c>
      <c r="M16" s="102" t="s">
        <v>363</v>
      </c>
      <c r="N16" s="103" t="s">
        <v>1141</v>
      </c>
      <c r="O16" s="34" t="s">
        <v>1142</v>
      </c>
      <c r="P16" s="104"/>
      <c r="Q16" s="237" t="s">
        <v>1129</v>
      </c>
      <c r="R16" s="34" t="s">
        <v>1143</v>
      </c>
      <c r="S16" s="34" t="s">
        <v>1144</v>
      </c>
      <c r="T16" s="34" t="s">
        <v>1145</v>
      </c>
      <c r="U16" s="34" t="s">
        <v>1146</v>
      </c>
      <c r="V16" s="102" t="s">
        <v>1147</v>
      </c>
      <c r="W16" s="34" t="s">
        <v>1148</v>
      </c>
      <c r="X16" s="34" t="s">
        <v>1149</v>
      </c>
      <c r="Y16" s="34" t="s">
        <v>1150</v>
      </c>
      <c r="Z16" s="103" t="s">
        <v>1151</v>
      </c>
      <c r="AA16" s="34" t="s">
        <v>1152</v>
      </c>
      <c r="AB16" s="25" t="s">
        <v>1153</v>
      </c>
      <c r="AC16" s="25" t="s">
        <v>364</v>
      </c>
      <c r="AD16" s="25" t="s">
        <v>365</v>
      </c>
      <c r="AE16" s="28" t="s">
        <v>366</v>
      </c>
      <c r="AF16" s="436" t="s">
        <v>1155</v>
      </c>
      <c r="AG16" s="437"/>
      <c r="AH16" s="438" t="s">
        <v>1155</v>
      </c>
      <c r="AI16" s="439"/>
    </row>
    <row r="17" spans="1:37" s="84" customFormat="1" ht="14.1" customHeight="1">
      <c r="A17" s="209"/>
      <c r="B17" s="237" t="s">
        <v>1157</v>
      </c>
      <c r="C17" s="34" t="s">
        <v>1158</v>
      </c>
      <c r="D17" s="34" t="s">
        <v>1159</v>
      </c>
      <c r="E17" s="34" t="s">
        <v>1159</v>
      </c>
      <c r="F17" s="34" t="s">
        <v>1159</v>
      </c>
      <c r="G17" s="34" t="s">
        <v>1159</v>
      </c>
      <c r="H17" s="102" t="s">
        <v>1159</v>
      </c>
      <c r="I17" s="102" t="s">
        <v>1096</v>
      </c>
      <c r="J17" s="34" t="s">
        <v>1159</v>
      </c>
      <c r="K17" s="34"/>
      <c r="L17" s="34" t="s">
        <v>1159</v>
      </c>
      <c r="M17" s="102" t="s">
        <v>1159</v>
      </c>
      <c r="N17" s="103" t="s">
        <v>367</v>
      </c>
      <c r="O17" s="34" t="s">
        <v>368</v>
      </c>
      <c r="P17" s="104"/>
      <c r="Q17" s="237" t="s">
        <v>1157</v>
      </c>
      <c r="R17" s="34" t="s">
        <v>386</v>
      </c>
      <c r="S17" s="34" t="s">
        <v>1164</v>
      </c>
      <c r="T17" s="34" t="s">
        <v>1164</v>
      </c>
      <c r="U17" s="34" t="s">
        <v>1165</v>
      </c>
      <c r="V17" s="34" t="s">
        <v>1160</v>
      </c>
      <c r="W17" s="34" t="s">
        <v>386</v>
      </c>
      <c r="X17" s="34" t="s">
        <v>1164</v>
      </c>
      <c r="Y17" s="34" t="s">
        <v>1164</v>
      </c>
      <c r="Z17" s="103" t="s">
        <v>1165</v>
      </c>
      <c r="AA17" s="34" t="s">
        <v>1159</v>
      </c>
      <c r="AB17" s="25" t="s">
        <v>1102</v>
      </c>
      <c r="AC17" s="25" t="s">
        <v>1103</v>
      </c>
      <c r="AD17" s="25" t="s">
        <v>1165</v>
      </c>
      <c r="AE17" s="28" t="s">
        <v>1165</v>
      </c>
      <c r="AF17" s="432" t="s">
        <v>1171</v>
      </c>
      <c r="AG17" s="433"/>
      <c r="AH17" s="440" t="s">
        <v>1172</v>
      </c>
      <c r="AI17" s="441"/>
    </row>
    <row r="18" spans="1:37" s="84" customFormat="1" ht="14.1" customHeight="1" thickBot="1">
      <c r="A18" s="114"/>
      <c r="B18" s="115"/>
      <c r="C18" s="116"/>
      <c r="D18" s="116"/>
      <c r="E18" s="116"/>
      <c r="F18" s="116"/>
      <c r="G18" s="116"/>
      <c r="H18" s="115"/>
      <c r="I18" s="115"/>
      <c r="J18" s="116"/>
      <c r="K18" s="116"/>
      <c r="L18" s="116"/>
      <c r="M18" s="115"/>
      <c r="N18" s="116"/>
      <c r="O18" s="116"/>
      <c r="P18" s="114"/>
      <c r="Q18" s="115"/>
      <c r="R18" s="116"/>
      <c r="S18" s="116"/>
      <c r="T18" s="116"/>
      <c r="U18" s="116"/>
      <c r="V18" s="115"/>
      <c r="W18" s="116"/>
      <c r="X18" s="116"/>
      <c r="Y18" s="116"/>
      <c r="Z18" s="116"/>
      <c r="AA18" s="116"/>
      <c r="AB18" s="118"/>
      <c r="AC18" s="118"/>
      <c r="AD18" s="118"/>
      <c r="AE18" s="305"/>
      <c r="AF18" s="150">
        <v>235</v>
      </c>
      <c r="AG18" s="150">
        <v>355</v>
      </c>
      <c r="AH18" s="150">
        <v>235</v>
      </c>
      <c r="AI18" s="151">
        <v>355</v>
      </c>
    </row>
    <row r="19" spans="1:37" s="84" customFormat="1" ht="14.1" customHeight="1" thickTop="1">
      <c r="A19" s="122"/>
      <c r="B19" s="55">
        <f>COUNT(B20:B259)</f>
        <v>15</v>
      </c>
      <c r="C19" s="123"/>
      <c r="D19" s="123"/>
      <c r="E19" s="123"/>
      <c r="F19" s="123"/>
      <c r="G19" s="123"/>
      <c r="H19" s="123"/>
      <c r="I19" s="123"/>
      <c r="J19" s="123"/>
      <c r="K19" s="123"/>
      <c r="L19" s="123"/>
      <c r="M19" s="123"/>
      <c r="N19" s="123"/>
      <c r="O19" s="123"/>
      <c r="P19" s="122"/>
      <c r="Q19" s="123"/>
      <c r="R19" s="123"/>
      <c r="S19" s="123"/>
      <c r="T19" s="123"/>
      <c r="U19" s="123"/>
      <c r="V19" s="123"/>
      <c r="W19" s="123"/>
      <c r="X19" s="123"/>
      <c r="Y19" s="123"/>
      <c r="Z19" s="123"/>
      <c r="AA19" s="123"/>
      <c r="AB19" s="67"/>
      <c r="AC19" s="67"/>
      <c r="AD19" s="67"/>
      <c r="AE19" s="67"/>
      <c r="AF19" s="67"/>
      <c r="AG19" s="67"/>
      <c r="AH19" s="67"/>
      <c r="AI19" s="67"/>
    </row>
    <row r="20" spans="1:37" s="84" customFormat="1" ht="14.1" customHeight="1">
      <c r="A20" s="124" t="s">
        <v>387</v>
      </c>
      <c r="B20" s="133">
        <v>10.6</v>
      </c>
      <c r="C20" s="126">
        <v>100</v>
      </c>
      <c r="D20" s="126">
        <v>50</v>
      </c>
      <c r="E20" s="126">
        <v>6</v>
      </c>
      <c r="F20" s="126">
        <v>8.5</v>
      </c>
      <c r="G20" s="126">
        <v>8.5</v>
      </c>
      <c r="H20" s="133">
        <v>4.5</v>
      </c>
      <c r="I20" s="133">
        <v>13.5</v>
      </c>
      <c r="J20" s="126">
        <v>64</v>
      </c>
      <c r="K20" s="126" t="s">
        <v>1176</v>
      </c>
      <c r="L20" s="129" t="s">
        <v>1176</v>
      </c>
      <c r="M20" s="130" t="s">
        <v>1176</v>
      </c>
      <c r="N20" s="126">
        <v>0.372</v>
      </c>
      <c r="O20" s="126">
        <v>35.1</v>
      </c>
      <c r="P20" s="124" t="s">
        <v>387</v>
      </c>
      <c r="Q20" s="133">
        <v>10.6</v>
      </c>
      <c r="R20" s="126">
        <v>206</v>
      </c>
      <c r="S20" s="126">
        <v>41.2</v>
      </c>
      <c r="T20" s="126">
        <v>49</v>
      </c>
      <c r="U20" s="126">
        <v>3.91</v>
      </c>
      <c r="V20" s="133">
        <v>6.46</v>
      </c>
      <c r="W20" s="126">
        <v>29.3</v>
      </c>
      <c r="X20" s="126">
        <v>8.49</v>
      </c>
      <c r="Y20" s="126">
        <v>16.2</v>
      </c>
      <c r="Z20" s="126">
        <v>1.47</v>
      </c>
      <c r="AA20" s="126">
        <v>20.3</v>
      </c>
      <c r="AB20" s="41">
        <v>2.81</v>
      </c>
      <c r="AC20" s="41">
        <v>0.41</v>
      </c>
      <c r="AD20" s="41">
        <v>1.55</v>
      </c>
      <c r="AE20" s="41">
        <v>2.93</v>
      </c>
      <c r="AF20" s="135">
        <v>1</v>
      </c>
      <c r="AG20" s="41">
        <v>1</v>
      </c>
      <c r="AH20" s="306">
        <v>1</v>
      </c>
      <c r="AI20" s="63">
        <v>1</v>
      </c>
      <c r="AK20" s="209">
        <v>16</v>
      </c>
    </row>
    <row r="21" spans="1:37" s="84" customFormat="1" ht="14.1" customHeight="1">
      <c r="A21" s="124" t="s">
        <v>388</v>
      </c>
      <c r="B21" s="133">
        <v>13.4</v>
      </c>
      <c r="C21" s="126">
        <v>120</v>
      </c>
      <c r="D21" s="126">
        <v>55</v>
      </c>
      <c r="E21" s="126">
        <v>7</v>
      </c>
      <c r="F21" s="126">
        <v>9</v>
      </c>
      <c r="G21" s="126">
        <v>9</v>
      </c>
      <c r="H21" s="133">
        <v>4.5</v>
      </c>
      <c r="I21" s="125">
        <v>17</v>
      </c>
      <c r="J21" s="126">
        <v>82</v>
      </c>
      <c r="K21" s="126" t="s">
        <v>1176</v>
      </c>
      <c r="L21" s="129" t="s">
        <v>1176</v>
      </c>
      <c r="M21" s="130" t="s">
        <v>1176</v>
      </c>
      <c r="N21" s="126">
        <v>0.434</v>
      </c>
      <c r="O21" s="126">
        <v>32.520000000000003</v>
      </c>
      <c r="P21" s="124" t="s">
        <v>388</v>
      </c>
      <c r="Q21" s="133">
        <v>13.4</v>
      </c>
      <c r="R21" s="126">
        <v>364</v>
      </c>
      <c r="S21" s="126">
        <v>60.7</v>
      </c>
      <c r="T21" s="126">
        <v>72.599999999999994</v>
      </c>
      <c r="U21" s="126">
        <v>4.62</v>
      </c>
      <c r="V21" s="133">
        <v>8.8000000000000007</v>
      </c>
      <c r="W21" s="126">
        <v>43.2</v>
      </c>
      <c r="X21" s="126">
        <v>11.1</v>
      </c>
      <c r="Y21" s="126">
        <v>21.2</v>
      </c>
      <c r="Z21" s="126">
        <v>1.59</v>
      </c>
      <c r="AA21" s="126">
        <v>22.2</v>
      </c>
      <c r="AB21" s="41">
        <v>4.1500000000000004</v>
      </c>
      <c r="AC21" s="41">
        <v>0.9</v>
      </c>
      <c r="AD21" s="41">
        <v>1.6</v>
      </c>
      <c r="AE21" s="41">
        <v>3.03</v>
      </c>
      <c r="AF21" s="135">
        <v>1</v>
      </c>
      <c r="AG21" s="41">
        <v>1</v>
      </c>
      <c r="AH21" s="306">
        <v>1</v>
      </c>
      <c r="AI21" s="63">
        <v>1</v>
      </c>
      <c r="AK21" s="98">
        <v>17</v>
      </c>
    </row>
    <row r="22" spans="1:37" s="141" customFormat="1" ht="13.5" customHeight="1">
      <c r="A22" s="124" t="s">
        <v>389</v>
      </c>
      <c r="B22" s="125">
        <v>16</v>
      </c>
      <c r="C22" s="126">
        <v>140</v>
      </c>
      <c r="D22" s="126">
        <v>60</v>
      </c>
      <c r="E22" s="126">
        <v>7</v>
      </c>
      <c r="F22" s="126">
        <v>10</v>
      </c>
      <c r="G22" s="126">
        <v>10</v>
      </c>
      <c r="H22" s="133">
        <v>5</v>
      </c>
      <c r="I22" s="133">
        <v>20.399999999999999</v>
      </c>
      <c r="J22" s="126">
        <v>98</v>
      </c>
      <c r="K22" s="126" t="s">
        <v>1192</v>
      </c>
      <c r="L22" s="129">
        <v>33</v>
      </c>
      <c r="M22" s="130">
        <v>37</v>
      </c>
      <c r="N22" s="126">
        <v>0.48899999999999999</v>
      </c>
      <c r="O22" s="126">
        <v>30.54</v>
      </c>
      <c r="P22" s="124" t="s">
        <v>389</v>
      </c>
      <c r="Q22" s="125">
        <v>16</v>
      </c>
      <c r="R22" s="126">
        <v>605</v>
      </c>
      <c r="S22" s="126">
        <v>86.4</v>
      </c>
      <c r="T22" s="126">
        <v>103</v>
      </c>
      <c r="U22" s="126">
        <v>5.45</v>
      </c>
      <c r="V22" s="133">
        <v>10.41</v>
      </c>
      <c r="W22" s="126">
        <v>62.7</v>
      </c>
      <c r="X22" s="126">
        <v>14.8</v>
      </c>
      <c r="Y22" s="126">
        <v>28.3</v>
      </c>
      <c r="Z22" s="126">
        <v>1.75</v>
      </c>
      <c r="AA22" s="126">
        <v>23.9</v>
      </c>
      <c r="AB22" s="41">
        <v>5.68</v>
      </c>
      <c r="AC22" s="41">
        <v>1.8</v>
      </c>
      <c r="AD22" s="41">
        <v>1.75</v>
      </c>
      <c r="AE22" s="41">
        <v>3.37</v>
      </c>
      <c r="AF22" s="135">
        <v>1</v>
      </c>
      <c r="AG22" s="41">
        <v>1</v>
      </c>
      <c r="AH22" s="306">
        <v>1</v>
      </c>
      <c r="AI22" s="63">
        <v>1</v>
      </c>
      <c r="AK22" s="98">
        <v>18</v>
      </c>
    </row>
    <row r="23" spans="1:37" s="141" customFormat="1" ht="13.5" customHeight="1">
      <c r="A23" s="124" t="s">
        <v>390</v>
      </c>
      <c r="B23" s="133">
        <v>18.8</v>
      </c>
      <c r="C23" s="126">
        <v>160</v>
      </c>
      <c r="D23" s="126">
        <v>65</v>
      </c>
      <c r="E23" s="126">
        <v>7.5</v>
      </c>
      <c r="F23" s="126">
        <v>10.5</v>
      </c>
      <c r="G23" s="126">
        <v>10.5</v>
      </c>
      <c r="H23" s="133">
        <v>5.5</v>
      </c>
      <c r="I23" s="125">
        <v>24</v>
      </c>
      <c r="J23" s="126">
        <v>115</v>
      </c>
      <c r="K23" s="126" t="s">
        <v>1192</v>
      </c>
      <c r="L23" s="129">
        <v>34</v>
      </c>
      <c r="M23" s="130">
        <v>42</v>
      </c>
      <c r="N23" s="126">
        <v>0.54600000000000004</v>
      </c>
      <c r="O23" s="126">
        <v>28.98</v>
      </c>
      <c r="P23" s="124" t="s">
        <v>390</v>
      </c>
      <c r="Q23" s="133">
        <v>18.8</v>
      </c>
      <c r="R23" s="126">
        <v>925</v>
      </c>
      <c r="S23" s="126">
        <v>116</v>
      </c>
      <c r="T23" s="126">
        <v>138</v>
      </c>
      <c r="U23" s="126">
        <v>6.21</v>
      </c>
      <c r="V23" s="133">
        <v>12.6</v>
      </c>
      <c r="W23" s="126">
        <v>85.3</v>
      </c>
      <c r="X23" s="126">
        <v>18.3</v>
      </c>
      <c r="Y23" s="126">
        <v>35.200000000000003</v>
      </c>
      <c r="Z23" s="126">
        <v>1.89</v>
      </c>
      <c r="AA23" s="126">
        <v>25.3</v>
      </c>
      <c r="AB23" s="41">
        <v>7.39</v>
      </c>
      <c r="AC23" s="41">
        <v>3.26</v>
      </c>
      <c r="AD23" s="41">
        <v>1.84</v>
      </c>
      <c r="AE23" s="41">
        <v>3.56</v>
      </c>
      <c r="AF23" s="135">
        <v>1</v>
      </c>
      <c r="AG23" s="41">
        <v>1</v>
      </c>
      <c r="AH23" s="306">
        <v>1</v>
      </c>
      <c r="AI23" s="63">
        <v>1</v>
      </c>
      <c r="AK23" s="98">
        <v>19</v>
      </c>
    </row>
    <row r="24" spans="1:37" s="209" customFormat="1" ht="18" customHeight="1">
      <c r="A24" s="124" t="s">
        <v>391</v>
      </c>
      <c r="B24" s="125">
        <v>22</v>
      </c>
      <c r="C24" s="126">
        <v>180</v>
      </c>
      <c r="D24" s="126">
        <v>70</v>
      </c>
      <c r="E24" s="126">
        <v>8</v>
      </c>
      <c r="F24" s="126">
        <v>11</v>
      </c>
      <c r="G24" s="126">
        <v>11</v>
      </c>
      <c r="H24" s="133">
        <v>5.5</v>
      </c>
      <c r="I24" s="125">
        <v>28</v>
      </c>
      <c r="J24" s="126">
        <v>133</v>
      </c>
      <c r="K24" s="126" t="s">
        <v>1199</v>
      </c>
      <c r="L24" s="129">
        <v>38</v>
      </c>
      <c r="M24" s="130">
        <v>41</v>
      </c>
      <c r="N24" s="126">
        <v>0.61099999999999999</v>
      </c>
      <c r="O24" s="126">
        <v>27.8</v>
      </c>
      <c r="P24" s="124" t="s">
        <v>391</v>
      </c>
      <c r="Q24" s="125">
        <v>22</v>
      </c>
      <c r="R24" s="126">
        <v>1350</v>
      </c>
      <c r="S24" s="126">
        <v>150</v>
      </c>
      <c r="T24" s="126">
        <v>179</v>
      </c>
      <c r="U24" s="126">
        <v>6.95</v>
      </c>
      <c r="V24" s="133">
        <v>15.09</v>
      </c>
      <c r="W24" s="126">
        <v>114</v>
      </c>
      <c r="X24" s="126">
        <v>22.4</v>
      </c>
      <c r="Y24" s="126">
        <v>42.9</v>
      </c>
      <c r="Z24" s="126">
        <v>2.02</v>
      </c>
      <c r="AA24" s="126">
        <v>26.7</v>
      </c>
      <c r="AB24" s="41">
        <v>9.5500000000000007</v>
      </c>
      <c r="AC24" s="41">
        <v>5.57</v>
      </c>
      <c r="AD24" s="41">
        <v>1.92</v>
      </c>
      <c r="AE24" s="41">
        <v>3.75</v>
      </c>
      <c r="AF24" s="135">
        <v>1</v>
      </c>
      <c r="AG24" s="41">
        <v>1</v>
      </c>
      <c r="AH24" s="306">
        <v>1</v>
      </c>
      <c r="AI24" s="63">
        <v>1</v>
      </c>
      <c r="AK24" s="98">
        <v>20</v>
      </c>
    </row>
    <row r="25" spans="1:37" s="141" customFormat="1" ht="13.5" customHeight="1">
      <c r="A25" s="124" t="s">
        <v>392</v>
      </c>
      <c r="B25" s="133">
        <v>25.3</v>
      </c>
      <c r="C25" s="126">
        <v>200</v>
      </c>
      <c r="D25" s="126">
        <v>75</v>
      </c>
      <c r="E25" s="126">
        <v>8.5</v>
      </c>
      <c r="F25" s="126">
        <v>11.5</v>
      </c>
      <c r="G25" s="126">
        <v>11.5</v>
      </c>
      <c r="H25" s="133">
        <v>6</v>
      </c>
      <c r="I25" s="133">
        <v>32.200000000000003</v>
      </c>
      <c r="J25" s="126">
        <v>151</v>
      </c>
      <c r="K25" s="126" t="s">
        <v>1199</v>
      </c>
      <c r="L25" s="129">
        <v>39</v>
      </c>
      <c r="M25" s="130">
        <v>46</v>
      </c>
      <c r="N25" s="126">
        <v>0.66100000000000003</v>
      </c>
      <c r="O25" s="126">
        <v>26.15</v>
      </c>
      <c r="P25" s="124" t="s">
        <v>392</v>
      </c>
      <c r="Q25" s="133">
        <v>25.3</v>
      </c>
      <c r="R25" s="126">
        <v>1910</v>
      </c>
      <c r="S25" s="126">
        <v>191</v>
      </c>
      <c r="T25" s="126">
        <v>228</v>
      </c>
      <c r="U25" s="126">
        <v>7.7</v>
      </c>
      <c r="V25" s="133">
        <v>17.71</v>
      </c>
      <c r="W25" s="126">
        <v>148</v>
      </c>
      <c r="X25" s="126">
        <v>27</v>
      </c>
      <c r="Y25" s="126">
        <v>51.8</v>
      </c>
      <c r="Z25" s="126">
        <v>2.14</v>
      </c>
      <c r="AA25" s="126">
        <v>28.1</v>
      </c>
      <c r="AB25" s="41">
        <v>11.9</v>
      </c>
      <c r="AC25" s="41">
        <v>9.07</v>
      </c>
      <c r="AD25" s="41">
        <v>2.0099999999999998</v>
      </c>
      <c r="AE25" s="41">
        <v>3.94</v>
      </c>
      <c r="AF25" s="135">
        <v>1</v>
      </c>
      <c r="AG25" s="41">
        <v>1</v>
      </c>
      <c r="AH25" s="306">
        <v>1</v>
      </c>
      <c r="AI25" s="63">
        <v>1</v>
      </c>
      <c r="AK25" s="98">
        <v>22</v>
      </c>
    </row>
    <row r="26" spans="1:37" s="123" customFormat="1" ht="13.5" customHeight="1">
      <c r="A26" s="124" t="s">
        <v>393</v>
      </c>
      <c r="B26" s="133">
        <v>29.4</v>
      </c>
      <c r="C26" s="126">
        <v>220</v>
      </c>
      <c r="D26" s="126">
        <v>80</v>
      </c>
      <c r="E26" s="126">
        <v>9</v>
      </c>
      <c r="F26" s="126">
        <v>12.5</v>
      </c>
      <c r="G26" s="126">
        <v>12.5</v>
      </c>
      <c r="H26" s="133">
        <v>6.5</v>
      </c>
      <c r="I26" s="133">
        <v>37.4</v>
      </c>
      <c r="J26" s="126">
        <v>167</v>
      </c>
      <c r="K26" s="126" t="s">
        <v>1199</v>
      </c>
      <c r="L26" s="129">
        <v>40</v>
      </c>
      <c r="M26" s="130">
        <v>51</v>
      </c>
      <c r="N26" s="126">
        <v>0.71799999999999997</v>
      </c>
      <c r="O26" s="126">
        <v>24.46</v>
      </c>
      <c r="P26" s="124" t="s">
        <v>393</v>
      </c>
      <c r="Q26" s="133">
        <v>29.4</v>
      </c>
      <c r="R26" s="126">
        <v>2690</v>
      </c>
      <c r="S26" s="126">
        <v>245</v>
      </c>
      <c r="T26" s="126">
        <v>292</v>
      </c>
      <c r="U26" s="126">
        <v>8.48</v>
      </c>
      <c r="V26" s="133">
        <v>20.62</v>
      </c>
      <c r="W26" s="126">
        <v>197</v>
      </c>
      <c r="X26" s="126">
        <v>33.6</v>
      </c>
      <c r="Y26" s="126">
        <v>64.099999999999994</v>
      </c>
      <c r="Z26" s="126">
        <v>2.2999999999999998</v>
      </c>
      <c r="AA26" s="126">
        <v>30.3</v>
      </c>
      <c r="AB26" s="41">
        <v>16</v>
      </c>
      <c r="AC26" s="41">
        <v>14.6</v>
      </c>
      <c r="AD26" s="41">
        <v>2.14</v>
      </c>
      <c r="AE26" s="41">
        <v>4.2</v>
      </c>
      <c r="AF26" s="135">
        <v>1</v>
      </c>
      <c r="AG26" s="41">
        <v>1</v>
      </c>
      <c r="AH26" s="306">
        <v>1</v>
      </c>
      <c r="AI26" s="63">
        <v>1</v>
      </c>
      <c r="AK26" s="98">
        <v>23</v>
      </c>
    </row>
    <row r="27" spans="1:37" s="194" customFormat="1" ht="13.5" customHeight="1">
      <c r="A27" s="124" t="s">
        <v>394</v>
      </c>
      <c r="B27" s="133">
        <v>33.200000000000003</v>
      </c>
      <c r="C27" s="126">
        <v>240</v>
      </c>
      <c r="D27" s="126">
        <v>85</v>
      </c>
      <c r="E27" s="126">
        <v>9.5</v>
      </c>
      <c r="F27" s="126">
        <v>13</v>
      </c>
      <c r="G27" s="126">
        <v>13</v>
      </c>
      <c r="H27" s="133">
        <v>6.5</v>
      </c>
      <c r="I27" s="133">
        <v>42.3</v>
      </c>
      <c r="J27" s="126">
        <v>184</v>
      </c>
      <c r="K27" s="126" t="s">
        <v>1259</v>
      </c>
      <c r="L27" s="129">
        <v>46</v>
      </c>
      <c r="M27" s="130">
        <v>50</v>
      </c>
      <c r="N27" s="126">
        <v>0.77500000000000002</v>
      </c>
      <c r="O27" s="126">
        <v>23.34</v>
      </c>
      <c r="P27" s="124" t="s">
        <v>394</v>
      </c>
      <c r="Q27" s="133">
        <v>33.200000000000003</v>
      </c>
      <c r="R27" s="126">
        <v>3600</v>
      </c>
      <c r="S27" s="126">
        <v>300</v>
      </c>
      <c r="T27" s="126">
        <v>358</v>
      </c>
      <c r="U27" s="126">
        <v>9.2200000000000006</v>
      </c>
      <c r="V27" s="133">
        <v>23.71</v>
      </c>
      <c r="W27" s="126">
        <v>248</v>
      </c>
      <c r="X27" s="126">
        <v>39.6</v>
      </c>
      <c r="Y27" s="126">
        <v>75.7</v>
      </c>
      <c r="Z27" s="126">
        <v>2.42</v>
      </c>
      <c r="AA27" s="126">
        <v>31.7</v>
      </c>
      <c r="AB27" s="41">
        <v>19.7</v>
      </c>
      <c r="AC27" s="41">
        <v>22.1</v>
      </c>
      <c r="AD27" s="41">
        <v>2.23</v>
      </c>
      <c r="AE27" s="41">
        <v>4.3899999999999997</v>
      </c>
      <c r="AF27" s="135">
        <v>1</v>
      </c>
      <c r="AG27" s="41">
        <v>1</v>
      </c>
      <c r="AH27" s="306">
        <v>1</v>
      </c>
      <c r="AI27" s="63">
        <v>1</v>
      </c>
      <c r="AK27" s="98">
        <v>24</v>
      </c>
    </row>
    <row r="28" spans="1:37" s="194" customFormat="1" ht="13.5" customHeight="1">
      <c r="A28" s="124" t="s">
        <v>395</v>
      </c>
      <c r="B28" s="133">
        <v>37.9</v>
      </c>
      <c r="C28" s="126">
        <v>260</v>
      </c>
      <c r="D28" s="126">
        <v>90</v>
      </c>
      <c r="E28" s="126">
        <v>10</v>
      </c>
      <c r="F28" s="126">
        <v>14</v>
      </c>
      <c r="G28" s="126">
        <v>14</v>
      </c>
      <c r="H28" s="133">
        <v>7</v>
      </c>
      <c r="I28" s="133">
        <v>48.3</v>
      </c>
      <c r="J28" s="126">
        <v>200</v>
      </c>
      <c r="K28" s="126" t="s">
        <v>1209</v>
      </c>
      <c r="L28" s="129">
        <v>50</v>
      </c>
      <c r="M28" s="130">
        <v>52</v>
      </c>
      <c r="N28" s="126">
        <v>0.83399999999999996</v>
      </c>
      <c r="O28" s="126">
        <v>22</v>
      </c>
      <c r="P28" s="124" t="s">
        <v>395</v>
      </c>
      <c r="Q28" s="133">
        <v>37.9</v>
      </c>
      <c r="R28" s="126">
        <v>4820</v>
      </c>
      <c r="S28" s="126">
        <v>371</v>
      </c>
      <c r="T28" s="126">
        <v>442</v>
      </c>
      <c r="U28" s="126">
        <v>9.99</v>
      </c>
      <c r="V28" s="133">
        <v>27.12</v>
      </c>
      <c r="W28" s="126">
        <v>317</v>
      </c>
      <c r="X28" s="126">
        <v>47.7</v>
      </c>
      <c r="Y28" s="126">
        <v>91.6</v>
      </c>
      <c r="Z28" s="126">
        <v>2.56</v>
      </c>
      <c r="AA28" s="126">
        <v>33.9</v>
      </c>
      <c r="AB28" s="41">
        <v>25.5</v>
      </c>
      <c r="AC28" s="41">
        <v>33.299999999999997</v>
      </c>
      <c r="AD28" s="41">
        <v>2.36</v>
      </c>
      <c r="AE28" s="41">
        <v>4.66</v>
      </c>
      <c r="AF28" s="135">
        <v>1</v>
      </c>
      <c r="AG28" s="41">
        <v>1</v>
      </c>
      <c r="AH28" s="306">
        <v>1</v>
      </c>
      <c r="AI28" s="63">
        <v>1</v>
      </c>
      <c r="AK28" s="98">
        <v>25</v>
      </c>
    </row>
    <row r="29" spans="1:37" s="194" customFormat="1" ht="13.5" customHeight="1">
      <c r="A29" s="124" t="s">
        <v>396</v>
      </c>
      <c r="B29" s="133">
        <v>41.8</v>
      </c>
      <c r="C29" s="126">
        <v>280</v>
      </c>
      <c r="D29" s="126">
        <v>95</v>
      </c>
      <c r="E29" s="126">
        <v>10</v>
      </c>
      <c r="F29" s="126">
        <v>15</v>
      </c>
      <c r="G29" s="126">
        <v>15</v>
      </c>
      <c r="H29" s="133">
        <v>7.5</v>
      </c>
      <c r="I29" s="133">
        <v>53.3</v>
      </c>
      <c r="J29" s="126">
        <v>216</v>
      </c>
      <c r="K29" s="126" t="s">
        <v>1209</v>
      </c>
      <c r="L29" s="129">
        <v>52</v>
      </c>
      <c r="M29" s="130">
        <v>57</v>
      </c>
      <c r="N29" s="126">
        <v>0.89</v>
      </c>
      <c r="O29" s="126">
        <v>21.27</v>
      </c>
      <c r="P29" s="124" t="s">
        <v>396</v>
      </c>
      <c r="Q29" s="133">
        <v>41.8</v>
      </c>
      <c r="R29" s="126">
        <v>6280</v>
      </c>
      <c r="S29" s="126">
        <v>448</v>
      </c>
      <c r="T29" s="126">
        <v>532</v>
      </c>
      <c r="U29" s="126">
        <v>10.9</v>
      </c>
      <c r="V29" s="133">
        <v>29.28</v>
      </c>
      <c r="W29" s="126">
        <v>399</v>
      </c>
      <c r="X29" s="126">
        <v>57.2</v>
      </c>
      <c r="Y29" s="126">
        <v>109</v>
      </c>
      <c r="Z29" s="126">
        <v>2.74</v>
      </c>
      <c r="AA29" s="126">
        <v>35.6</v>
      </c>
      <c r="AB29" s="41">
        <v>31</v>
      </c>
      <c r="AC29" s="41">
        <v>48.5</v>
      </c>
      <c r="AD29" s="41">
        <v>2.5299999999999998</v>
      </c>
      <c r="AE29" s="41">
        <v>5.0199999999999996</v>
      </c>
      <c r="AF29" s="135">
        <v>1</v>
      </c>
      <c r="AG29" s="41">
        <v>1</v>
      </c>
      <c r="AH29" s="306">
        <v>1</v>
      </c>
      <c r="AI29" s="63">
        <v>1</v>
      </c>
      <c r="AK29" s="98">
        <v>26</v>
      </c>
    </row>
    <row r="30" spans="1:37" s="194" customFormat="1" ht="13.5" customHeight="1">
      <c r="A30" s="124" t="s">
        <v>397</v>
      </c>
      <c r="B30" s="133">
        <v>46.2</v>
      </c>
      <c r="C30" s="126">
        <v>300</v>
      </c>
      <c r="D30" s="126">
        <v>100</v>
      </c>
      <c r="E30" s="126">
        <v>10</v>
      </c>
      <c r="F30" s="126">
        <v>16</v>
      </c>
      <c r="G30" s="126">
        <v>16</v>
      </c>
      <c r="H30" s="133">
        <v>8</v>
      </c>
      <c r="I30" s="133">
        <v>58.8</v>
      </c>
      <c r="J30" s="126">
        <v>232</v>
      </c>
      <c r="K30" s="126" t="s">
        <v>1216</v>
      </c>
      <c r="L30" s="129">
        <v>55</v>
      </c>
      <c r="M30" s="130">
        <v>59</v>
      </c>
      <c r="N30" s="126">
        <v>0.95</v>
      </c>
      <c r="O30" s="126">
        <v>20.58</v>
      </c>
      <c r="P30" s="124" t="s">
        <v>397</v>
      </c>
      <c r="Q30" s="133">
        <v>46.2</v>
      </c>
      <c r="R30" s="126">
        <v>8030</v>
      </c>
      <c r="S30" s="126">
        <v>535</v>
      </c>
      <c r="T30" s="126">
        <v>632</v>
      </c>
      <c r="U30" s="126">
        <v>11.7</v>
      </c>
      <c r="V30" s="133">
        <v>31.77</v>
      </c>
      <c r="W30" s="126">
        <v>495</v>
      </c>
      <c r="X30" s="126">
        <v>67.8</v>
      </c>
      <c r="Y30" s="126">
        <v>130</v>
      </c>
      <c r="Z30" s="126">
        <v>2.9</v>
      </c>
      <c r="AA30" s="126">
        <v>37.299999999999997</v>
      </c>
      <c r="AB30" s="41">
        <v>37.4</v>
      </c>
      <c r="AC30" s="41">
        <v>69.099999999999994</v>
      </c>
      <c r="AD30" s="41">
        <v>2.7</v>
      </c>
      <c r="AE30" s="41">
        <v>5.41</v>
      </c>
      <c r="AF30" s="135">
        <v>1</v>
      </c>
      <c r="AG30" s="41">
        <v>1</v>
      </c>
      <c r="AH30" s="306">
        <v>1</v>
      </c>
      <c r="AI30" s="63">
        <v>1</v>
      </c>
      <c r="AK30" s="98">
        <v>28</v>
      </c>
    </row>
    <row r="31" spans="1:37" s="194" customFormat="1" ht="13.5" customHeight="1">
      <c r="A31" s="124" t="s">
        <v>398</v>
      </c>
      <c r="B31" s="133">
        <v>59.5</v>
      </c>
      <c r="C31" s="126">
        <v>320</v>
      </c>
      <c r="D31" s="126">
        <v>100</v>
      </c>
      <c r="E31" s="126">
        <v>14</v>
      </c>
      <c r="F31" s="126">
        <v>17.5</v>
      </c>
      <c r="G31" s="126">
        <v>17.5</v>
      </c>
      <c r="H31" s="133">
        <v>8.75</v>
      </c>
      <c r="I31" s="133">
        <v>75.8</v>
      </c>
      <c r="J31" s="126">
        <v>246</v>
      </c>
      <c r="K31" s="126" t="s">
        <v>1209</v>
      </c>
      <c r="L31" s="129">
        <v>58</v>
      </c>
      <c r="M31" s="130">
        <v>62</v>
      </c>
      <c r="N31" s="126">
        <v>0.98199999999999998</v>
      </c>
      <c r="O31" s="126">
        <v>16.5</v>
      </c>
      <c r="P31" s="124" t="s">
        <v>398</v>
      </c>
      <c r="Q31" s="133">
        <v>59.5</v>
      </c>
      <c r="R31" s="126">
        <v>10870</v>
      </c>
      <c r="S31" s="126">
        <v>679</v>
      </c>
      <c r="T31" s="126">
        <v>826</v>
      </c>
      <c r="U31" s="126">
        <v>12.1</v>
      </c>
      <c r="V31" s="133">
        <v>47.11</v>
      </c>
      <c r="W31" s="126">
        <v>597</v>
      </c>
      <c r="X31" s="126">
        <v>80.599999999999994</v>
      </c>
      <c r="Y31" s="126">
        <v>152</v>
      </c>
      <c r="Z31" s="126">
        <v>2.81</v>
      </c>
      <c r="AA31" s="126">
        <v>43</v>
      </c>
      <c r="AB31" s="41">
        <v>66.7</v>
      </c>
      <c r="AC31" s="41">
        <v>96.1</v>
      </c>
      <c r="AD31" s="41">
        <v>2.6</v>
      </c>
      <c r="AE31" s="41">
        <v>4.82</v>
      </c>
      <c r="AF31" s="135">
        <v>1</v>
      </c>
      <c r="AG31" s="41">
        <v>1</v>
      </c>
      <c r="AH31" s="306">
        <v>1</v>
      </c>
      <c r="AI31" s="63">
        <v>1</v>
      </c>
      <c r="AK31" s="98">
        <v>29</v>
      </c>
    </row>
    <row r="32" spans="1:37" s="194" customFormat="1" ht="13.5" customHeight="1">
      <c r="A32" s="124" t="s">
        <v>399</v>
      </c>
      <c r="B32" s="133">
        <v>60.6</v>
      </c>
      <c r="C32" s="126">
        <v>350</v>
      </c>
      <c r="D32" s="126">
        <v>100</v>
      </c>
      <c r="E32" s="126">
        <v>14</v>
      </c>
      <c r="F32" s="126">
        <v>16</v>
      </c>
      <c r="G32" s="126">
        <v>16</v>
      </c>
      <c r="H32" s="133">
        <v>8</v>
      </c>
      <c r="I32" s="133">
        <v>77.3</v>
      </c>
      <c r="J32" s="126">
        <v>282</v>
      </c>
      <c r="K32" s="126" t="s">
        <v>1209</v>
      </c>
      <c r="L32" s="129">
        <v>56</v>
      </c>
      <c r="M32" s="130">
        <v>62</v>
      </c>
      <c r="N32" s="126">
        <v>1.0469999999999999</v>
      </c>
      <c r="O32" s="126">
        <v>17.25</v>
      </c>
      <c r="P32" s="124" t="s">
        <v>399</v>
      </c>
      <c r="Q32" s="133">
        <v>60.6</v>
      </c>
      <c r="R32" s="126">
        <v>12840</v>
      </c>
      <c r="S32" s="126">
        <v>734</v>
      </c>
      <c r="T32" s="126">
        <v>918</v>
      </c>
      <c r="U32" s="126">
        <v>12.9</v>
      </c>
      <c r="V32" s="133">
        <v>50.84</v>
      </c>
      <c r="W32" s="126">
        <v>570</v>
      </c>
      <c r="X32" s="126">
        <v>75</v>
      </c>
      <c r="Y32" s="126">
        <v>143</v>
      </c>
      <c r="Z32" s="126">
        <v>2.72</v>
      </c>
      <c r="AA32" s="126">
        <v>40.700000000000003</v>
      </c>
      <c r="AB32" s="41">
        <v>61.2</v>
      </c>
      <c r="AC32" s="41">
        <v>114</v>
      </c>
      <c r="AD32" s="41">
        <v>2.4</v>
      </c>
      <c r="AE32" s="41">
        <v>4.45</v>
      </c>
      <c r="AF32" s="135">
        <v>1</v>
      </c>
      <c r="AG32" s="41">
        <v>1</v>
      </c>
      <c r="AH32" s="306">
        <v>1</v>
      </c>
      <c r="AI32" s="63">
        <v>1</v>
      </c>
      <c r="AK32" s="98">
        <v>30</v>
      </c>
    </row>
    <row r="33" spans="1:37" s="194" customFormat="1" ht="13.5" customHeight="1">
      <c r="A33" s="124" t="s">
        <v>400</v>
      </c>
      <c r="B33" s="133">
        <v>63.1</v>
      </c>
      <c r="C33" s="126">
        <v>380</v>
      </c>
      <c r="D33" s="126">
        <v>102</v>
      </c>
      <c r="E33" s="126">
        <v>13.5</v>
      </c>
      <c r="F33" s="126">
        <v>16</v>
      </c>
      <c r="G33" s="126">
        <v>16</v>
      </c>
      <c r="H33" s="133">
        <v>8</v>
      </c>
      <c r="I33" s="133">
        <v>80.400000000000006</v>
      </c>
      <c r="J33" s="126">
        <v>313</v>
      </c>
      <c r="K33" s="126" t="s">
        <v>1216</v>
      </c>
      <c r="L33" s="129">
        <v>59</v>
      </c>
      <c r="M33" s="130">
        <v>60</v>
      </c>
      <c r="N33" s="126">
        <v>1.1100000000000001</v>
      </c>
      <c r="O33" s="126">
        <v>17.59</v>
      </c>
      <c r="P33" s="124" t="s">
        <v>400</v>
      </c>
      <c r="Q33" s="133">
        <v>63.1</v>
      </c>
      <c r="R33" s="126">
        <v>15760</v>
      </c>
      <c r="S33" s="126">
        <v>829</v>
      </c>
      <c r="T33" s="126">
        <v>1014</v>
      </c>
      <c r="U33" s="126">
        <v>14</v>
      </c>
      <c r="V33" s="133">
        <v>53.23</v>
      </c>
      <c r="W33" s="126">
        <v>615</v>
      </c>
      <c r="X33" s="126">
        <v>78.7</v>
      </c>
      <c r="Y33" s="126">
        <v>148</v>
      </c>
      <c r="Z33" s="126">
        <v>2.77</v>
      </c>
      <c r="AA33" s="126">
        <v>40.299999999999997</v>
      </c>
      <c r="AB33" s="41">
        <v>59.1</v>
      </c>
      <c r="AC33" s="41">
        <v>146</v>
      </c>
      <c r="AD33" s="41">
        <v>2.38</v>
      </c>
      <c r="AE33" s="41">
        <v>4.58</v>
      </c>
      <c r="AF33" s="135">
        <v>1</v>
      </c>
      <c r="AG33" s="41">
        <v>1</v>
      </c>
      <c r="AH33" s="306">
        <v>1</v>
      </c>
      <c r="AI33" s="63">
        <v>1</v>
      </c>
      <c r="AK33" s="98">
        <v>31</v>
      </c>
    </row>
    <row r="34" spans="1:37" s="194" customFormat="1" ht="13.5" customHeight="1">
      <c r="A34" s="124" t="s">
        <v>401</v>
      </c>
      <c r="B34" s="133">
        <v>71.8</v>
      </c>
      <c r="C34" s="126">
        <v>400</v>
      </c>
      <c r="D34" s="126">
        <v>110</v>
      </c>
      <c r="E34" s="126">
        <v>14</v>
      </c>
      <c r="F34" s="126">
        <v>18</v>
      </c>
      <c r="G34" s="126">
        <v>18</v>
      </c>
      <c r="H34" s="133">
        <v>9</v>
      </c>
      <c r="I34" s="133">
        <v>91.5</v>
      </c>
      <c r="J34" s="126">
        <v>324</v>
      </c>
      <c r="K34" s="126" t="s">
        <v>1227</v>
      </c>
      <c r="L34" s="129">
        <v>61</v>
      </c>
      <c r="M34" s="130">
        <v>62</v>
      </c>
      <c r="N34" s="126">
        <v>1.1819999999999999</v>
      </c>
      <c r="O34" s="126">
        <v>16.46</v>
      </c>
      <c r="P34" s="124" t="s">
        <v>401</v>
      </c>
      <c r="Q34" s="133">
        <v>71.8</v>
      </c>
      <c r="R34" s="126">
        <v>20350</v>
      </c>
      <c r="S34" s="126">
        <v>1020</v>
      </c>
      <c r="T34" s="126">
        <v>1240</v>
      </c>
      <c r="U34" s="126">
        <v>14.9</v>
      </c>
      <c r="V34" s="133">
        <v>58.55</v>
      </c>
      <c r="W34" s="126">
        <v>846</v>
      </c>
      <c r="X34" s="126">
        <v>102</v>
      </c>
      <c r="Y34" s="126">
        <v>190</v>
      </c>
      <c r="Z34" s="126">
        <v>3.04</v>
      </c>
      <c r="AA34" s="126">
        <v>44</v>
      </c>
      <c r="AB34" s="41">
        <v>81.599999999999994</v>
      </c>
      <c r="AC34" s="41">
        <v>221</v>
      </c>
      <c r="AD34" s="41">
        <v>2.65</v>
      </c>
      <c r="AE34" s="41">
        <v>5.1100000000000003</v>
      </c>
      <c r="AF34" s="135">
        <v>1</v>
      </c>
      <c r="AG34" s="41">
        <v>1</v>
      </c>
      <c r="AH34" s="306">
        <v>1</v>
      </c>
      <c r="AI34" s="63">
        <v>1</v>
      </c>
      <c r="AK34" s="98">
        <v>33</v>
      </c>
    </row>
    <row r="35" spans="1:37" s="194" customFormat="1" ht="13.5" customHeight="1">
      <c r="A35" s="145"/>
      <c r="B35" s="137"/>
      <c r="C35" s="137"/>
      <c r="D35" s="137"/>
      <c r="E35" s="137"/>
      <c r="F35" s="137"/>
      <c r="G35" s="146"/>
      <c r="H35" s="137"/>
      <c r="I35" s="137"/>
      <c r="J35" s="137"/>
      <c r="K35" s="137"/>
      <c r="L35" s="137"/>
      <c r="M35" s="137"/>
      <c r="N35" s="137"/>
      <c r="O35" s="137"/>
      <c r="P35" s="145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0"/>
      <c r="AC35" s="10"/>
      <c r="AD35" s="10"/>
      <c r="AE35" s="10"/>
      <c r="AF35" s="10"/>
      <c r="AG35" s="10"/>
      <c r="AH35" s="10"/>
      <c r="AI35" s="10"/>
      <c r="AK35" s="98">
        <v>35</v>
      </c>
    </row>
    <row r="36" spans="1:37" s="194" customFormat="1" ht="13.5" customHeight="1">
      <c r="A36" s="145"/>
      <c r="B36" s="137"/>
      <c r="C36" s="137"/>
      <c r="D36" s="137"/>
      <c r="E36" s="137"/>
      <c r="F36" s="137"/>
      <c r="G36" s="146"/>
      <c r="H36" s="137"/>
      <c r="I36" s="137"/>
      <c r="J36" s="137"/>
      <c r="K36" s="137"/>
      <c r="L36" s="137"/>
      <c r="M36" s="137"/>
      <c r="N36" s="137"/>
      <c r="O36" s="137"/>
      <c r="P36" s="145"/>
      <c r="Q36" s="137"/>
      <c r="R36" s="137"/>
      <c r="S36" s="137"/>
      <c r="T36" s="137"/>
      <c r="U36" s="137"/>
      <c r="V36" s="137"/>
      <c r="W36" s="137"/>
      <c r="X36" s="137"/>
      <c r="Y36" s="137"/>
      <c r="Z36" s="137"/>
      <c r="AA36" s="137"/>
      <c r="AB36" s="10"/>
      <c r="AC36" s="10"/>
      <c r="AD36" s="10"/>
      <c r="AE36" s="10"/>
      <c r="AF36" s="10"/>
      <c r="AG36" s="10"/>
      <c r="AH36" s="10"/>
      <c r="AI36" s="10"/>
      <c r="AK36" s="98">
        <v>36</v>
      </c>
    </row>
    <row r="37" spans="1:37" s="194" customFormat="1" ht="13.5" customHeight="1">
      <c r="A37" s="145"/>
      <c r="B37" s="137"/>
      <c r="C37" s="137"/>
      <c r="D37" s="137"/>
      <c r="E37" s="137"/>
      <c r="F37" s="137"/>
      <c r="G37" s="146"/>
      <c r="H37" s="137"/>
      <c r="I37" s="137"/>
      <c r="J37" s="137"/>
      <c r="K37" s="137"/>
      <c r="L37" s="137"/>
      <c r="M37" s="137"/>
      <c r="N37" s="137"/>
      <c r="O37" s="137"/>
      <c r="P37" s="145"/>
      <c r="Q37" s="137"/>
      <c r="R37" s="137"/>
      <c r="S37" s="137"/>
      <c r="T37" s="137"/>
      <c r="U37" s="137"/>
      <c r="V37" s="137"/>
      <c r="W37" s="137"/>
      <c r="X37" s="137"/>
      <c r="Y37" s="137"/>
      <c r="Z37" s="137"/>
      <c r="AA37" s="137"/>
      <c r="AB37" s="10"/>
      <c r="AC37" s="10"/>
      <c r="AD37" s="10"/>
      <c r="AE37" s="10"/>
      <c r="AF37" s="10"/>
      <c r="AG37" s="10"/>
      <c r="AH37" s="10"/>
      <c r="AI37" s="10"/>
      <c r="AK37" s="98">
        <v>37</v>
      </c>
    </row>
    <row r="38" spans="1:37" s="194" customFormat="1" ht="13.5" customHeight="1">
      <c r="A38" s="145"/>
      <c r="B38" s="137"/>
      <c r="C38" s="137"/>
      <c r="D38" s="137"/>
      <c r="E38" s="137"/>
      <c r="F38" s="137"/>
      <c r="G38" s="146"/>
      <c r="H38" s="137"/>
      <c r="I38" s="137"/>
      <c r="J38" s="137"/>
      <c r="K38" s="137"/>
      <c r="L38" s="137"/>
      <c r="M38" s="137"/>
      <c r="N38" s="137"/>
      <c r="O38" s="137"/>
      <c r="P38" s="145"/>
      <c r="Q38" s="137"/>
      <c r="R38" s="137"/>
      <c r="S38" s="137"/>
      <c r="T38" s="137"/>
      <c r="U38" s="137"/>
      <c r="V38" s="137"/>
      <c r="W38" s="137"/>
      <c r="X38" s="137"/>
      <c r="Y38" s="137"/>
      <c r="Z38" s="137"/>
      <c r="AA38" s="137"/>
      <c r="AB38" s="10"/>
      <c r="AC38" s="10"/>
      <c r="AD38" s="10"/>
      <c r="AE38" s="10"/>
      <c r="AF38" s="10"/>
      <c r="AG38" s="10"/>
      <c r="AH38" s="10"/>
      <c r="AI38" s="10"/>
      <c r="AK38" s="98">
        <v>38</v>
      </c>
    </row>
    <row r="39" spans="1:37" s="194" customFormat="1" ht="13.5" customHeight="1">
      <c r="A39" s="145"/>
      <c r="B39" s="137"/>
      <c r="C39" s="137"/>
      <c r="D39" s="137"/>
      <c r="E39" s="137"/>
      <c r="F39" s="137"/>
      <c r="G39" s="146"/>
      <c r="H39" s="137"/>
      <c r="I39" s="137"/>
      <c r="J39" s="137"/>
      <c r="K39" s="137"/>
      <c r="L39" s="137"/>
      <c r="M39" s="137"/>
      <c r="N39" s="137"/>
      <c r="O39" s="137"/>
      <c r="P39" s="145"/>
      <c r="Q39" s="137"/>
      <c r="R39" s="137"/>
      <c r="S39" s="137"/>
      <c r="T39" s="137"/>
      <c r="U39" s="137"/>
      <c r="V39" s="137"/>
      <c r="W39" s="137"/>
      <c r="X39" s="137"/>
      <c r="Y39" s="137"/>
      <c r="Z39" s="137"/>
      <c r="AA39" s="137"/>
      <c r="AB39" s="10"/>
      <c r="AC39" s="10"/>
      <c r="AD39" s="10"/>
      <c r="AE39" s="10"/>
      <c r="AF39" s="10"/>
      <c r="AG39" s="10"/>
      <c r="AH39" s="10"/>
      <c r="AI39" s="10"/>
      <c r="AK39" s="98">
        <v>39</v>
      </c>
    </row>
    <row r="40" spans="1:37" s="194" customFormat="1" ht="13.5" customHeight="1">
      <c r="A40" s="145"/>
      <c r="B40" s="137"/>
      <c r="C40" s="137"/>
      <c r="D40" s="137"/>
      <c r="E40" s="137"/>
      <c r="F40" s="137"/>
      <c r="G40" s="146"/>
      <c r="H40" s="137"/>
      <c r="I40" s="137"/>
      <c r="J40" s="137"/>
      <c r="K40" s="137"/>
      <c r="L40" s="137"/>
      <c r="M40" s="137"/>
      <c r="N40" s="137"/>
      <c r="O40" s="137"/>
      <c r="P40" s="145"/>
      <c r="Q40" s="137"/>
      <c r="R40" s="137"/>
      <c r="S40" s="137"/>
      <c r="T40" s="137"/>
      <c r="U40" s="137"/>
      <c r="V40" s="137"/>
      <c r="W40" s="137"/>
      <c r="X40" s="137"/>
      <c r="Y40" s="137"/>
      <c r="Z40" s="137"/>
      <c r="AA40" s="137"/>
      <c r="AB40" s="10"/>
      <c r="AC40" s="10"/>
      <c r="AD40" s="10"/>
      <c r="AE40" s="10"/>
      <c r="AF40" s="10"/>
      <c r="AG40" s="10"/>
      <c r="AH40" s="10"/>
      <c r="AI40" s="10"/>
      <c r="AK40" s="98">
        <v>40</v>
      </c>
    </row>
    <row r="41" spans="1:37" s="194" customFormat="1" ht="13.5" customHeight="1">
      <c r="A41" s="145"/>
      <c r="B41" s="137"/>
      <c r="C41" s="137"/>
      <c r="D41" s="137"/>
      <c r="E41" s="137"/>
      <c r="F41" s="137"/>
      <c r="G41" s="146"/>
      <c r="H41" s="137"/>
      <c r="I41" s="137"/>
      <c r="J41" s="137"/>
      <c r="K41" s="137"/>
      <c r="L41" s="137"/>
      <c r="M41" s="137"/>
      <c r="N41" s="137"/>
      <c r="O41" s="137"/>
      <c r="P41" s="145"/>
      <c r="Q41" s="137"/>
      <c r="R41" s="137"/>
      <c r="S41" s="137"/>
      <c r="T41" s="137"/>
      <c r="U41" s="137"/>
      <c r="V41" s="137"/>
      <c r="W41" s="137"/>
      <c r="X41" s="137"/>
      <c r="Y41" s="137"/>
      <c r="Z41" s="137"/>
      <c r="AA41" s="137"/>
      <c r="AB41" s="10"/>
      <c r="AC41" s="10"/>
      <c r="AD41" s="10"/>
      <c r="AE41" s="10"/>
      <c r="AF41" s="10"/>
      <c r="AG41" s="10"/>
      <c r="AH41" s="10"/>
      <c r="AI41" s="10"/>
      <c r="AK41" s="98">
        <v>41</v>
      </c>
    </row>
    <row r="42" spans="1:37" s="194" customFormat="1" ht="13.5" customHeight="1">
      <c r="A42" s="145"/>
      <c r="B42" s="137"/>
      <c r="C42" s="137"/>
      <c r="D42" s="137"/>
      <c r="E42" s="137"/>
      <c r="F42" s="137"/>
      <c r="G42" s="146"/>
      <c r="H42" s="137"/>
      <c r="I42" s="137"/>
      <c r="J42" s="137"/>
      <c r="K42" s="137"/>
      <c r="L42" s="137"/>
      <c r="M42" s="137"/>
      <c r="N42" s="137"/>
      <c r="O42" s="137"/>
      <c r="P42" s="145"/>
      <c r="Q42" s="143"/>
      <c r="R42" s="144"/>
      <c r="S42" s="144"/>
      <c r="T42" s="144"/>
      <c r="U42" s="144"/>
      <c r="V42" s="144"/>
      <c r="W42" s="143"/>
      <c r="X42" s="144"/>
      <c r="Y42" s="144"/>
      <c r="Z42" s="144"/>
      <c r="AA42" s="144"/>
      <c r="AB42" s="80"/>
      <c r="AC42" s="80"/>
      <c r="AD42" s="143"/>
      <c r="AE42" s="10"/>
      <c r="AF42" s="10"/>
      <c r="AG42" s="10"/>
      <c r="AH42" s="10"/>
      <c r="AI42" s="10"/>
      <c r="AK42" s="98">
        <v>42</v>
      </c>
    </row>
    <row r="43" spans="1:37" ht="13.5" customHeight="1">
      <c r="Q43" s="143"/>
      <c r="R43" s="144"/>
      <c r="S43" s="144"/>
      <c r="T43" s="144"/>
      <c r="U43" s="144"/>
      <c r="V43" s="144"/>
      <c r="W43" s="143"/>
      <c r="X43" s="144"/>
      <c r="Y43" s="144"/>
      <c r="Z43" s="144"/>
      <c r="AA43" s="144"/>
      <c r="AB43" s="80"/>
      <c r="AC43" s="80"/>
      <c r="AD43" s="143"/>
      <c r="AK43" s="98">
        <v>43</v>
      </c>
    </row>
    <row r="44" spans="1:37" ht="13.5" customHeight="1">
      <c r="Q44" s="143"/>
      <c r="R44" s="144"/>
      <c r="S44" s="144"/>
      <c r="T44" s="144"/>
      <c r="U44" s="144"/>
      <c r="V44" s="144"/>
      <c r="W44" s="143"/>
      <c r="X44" s="144"/>
      <c r="Y44" s="144"/>
      <c r="Z44" s="144"/>
      <c r="AA44" s="144"/>
      <c r="AB44" s="80"/>
      <c r="AC44" s="80"/>
      <c r="AD44" s="143"/>
      <c r="AK44" s="98">
        <v>44</v>
      </c>
    </row>
    <row r="45" spans="1:37" ht="13.5" customHeight="1">
      <c r="Q45" s="143"/>
      <c r="R45" s="144"/>
      <c r="S45" s="144"/>
      <c r="T45" s="144"/>
      <c r="U45" s="144"/>
      <c r="V45" s="144"/>
      <c r="W45" s="143"/>
      <c r="X45" s="144"/>
      <c r="Y45" s="144"/>
      <c r="Z45" s="144"/>
      <c r="AA45" s="144"/>
      <c r="AB45" s="80"/>
      <c r="AC45" s="80"/>
      <c r="AD45" s="143"/>
      <c r="AK45" s="98">
        <v>45</v>
      </c>
    </row>
    <row r="46" spans="1:37" ht="13.5" customHeight="1">
      <c r="AK46" s="98">
        <v>46</v>
      </c>
    </row>
    <row r="47" spans="1:37" ht="13.5" customHeight="1">
      <c r="AK47" s="98">
        <v>47</v>
      </c>
    </row>
    <row r="48" spans="1:37" ht="13.5" customHeight="1">
      <c r="AK48" s="98">
        <v>48</v>
      </c>
    </row>
    <row r="49" spans="37:37" ht="13.5" customHeight="1">
      <c r="AK49" s="98">
        <v>49</v>
      </c>
    </row>
    <row r="50" spans="37:37" ht="13.5" customHeight="1">
      <c r="AK50" s="98">
        <v>50</v>
      </c>
    </row>
    <row r="51" spans="37:37" ht="13.5" customHeight="1">
      <c r="AK51" s="98">
        <v>51</v>
      </c>
    </row>
    <row r="52" spans="37:37" ht="13.5" customHeight="1">
      <c r="AK52" s="98">
        <v>52</v>
      </c>
    </row>
    <row r="53" spans="37:37" ht="13.5" customHeight="1">
      <c r="AK53" s="98">
        <v>53</v>
      </c>
    </row>
    <row r="54" spans="37:37" ht="13.5" customHeight="1">
      <c r="AK54" s="98">
        <v>54</v>
      </c>
    </row>
    <row r="55" spans="37:37" ht="13.5" customHeight="1">
      <c r="AK55" s="98">
        <v>55</v>
      </c>
    </row>
    <row r="56" spans="37:37" ht="13.5" customHeight="1">
      <c r="AK56" s="98">
        <v>56</v>
      </c>
    </row>
    <row r="57" spans="37:37" ht="13.5" customHeight="1">
      <c r="AK57" s="98">
        <v>57</v>
      </c>
    </row>
    <row r="58" spans="37:37" ht="13.5" customHeight="1">
      <c r="AK58" s="98">
        <v>58</v>
      </c>
    </row>
    <row r="59" spans="37:37" ht="13.5" customHeight="1">
      <c r="AK59" s="98">
        <v>59</v>
      </c>
    </row>
    <row r="60" spans="37:37" ht="13.5" customHeight="1">
      <c r="AK60" s="98">
        <v>60</v>
      </c>
    </row>
    <row r="61" spans="37:37" ht="13.5" customHeight="1">
      <c r="AK61" s="98">
        <v>61</v>
      </c>
    </row>
    <row r="62" spans="37:37" ht="13.5" customHeight="1">
      <c r="AK62" s="98">
        <v>62</v>
      </c>
    </row>
    <row r="63" spans="37:37" ht="13.5" customHeight="1">
      <c r="AK63" s="98">
        <v>63</v>
      </c>
    </row>
    <row r="64" spans="37:37" ht="13.5" customHeight="1">
      <c r="AK64" s="98">
        <v>64</v>
      </c>
    </row>
    <row r="65" spans="37:37" ht="13.5" customHeight="1">
      <c r="AK65" s="98">
        <v>65</v>
      </c>
    </row>
    <row r="66" spans="37:37" ht="13.5" customHeight="1">
      <c r="AK66" s="98">
        <v>66</v>
      </c>
    </row>
    <row r="67" spans="37:37" ht="13.5" customHeight="1">
      <c r="AK67" s="98">
        <v>67</v>
      </c>
    </row>
    <row r="68" spans="37:37" ht="13.5" customHeight="1">
      <c r="AK68" s="98">
        <v>68</v>
      </c>
    </row>
    <row r="69" spans="37:37" ht="13.5" customHeight="1">
      <c r="AK69" s="98">
        <v>69</v>
      </c>
    </row>
    <row r="70" spans="37:37" ht="13.5" customHeight="1">
      <c r="AK70" s="98">
        <v>70</v>
      </c>
    </row>
    <row r="71" spans="37:37" ht="13.5" customHeight="1">
      <c r="AK71" s="98">
        <v>71</v>
      </c>
    </row>
    <row r="72" spans="37:37" ht="13.5" customHeight="1">
      <c r="AK72" s="98">
        <v>72</v>
      </c>
    </row>
    <row r="73" spans="37:37" ht="13.5" customHeight="1">
      <c r="AK73" s="98">
        <v>73</v>
      </c>
    </row>
    <row r="74" spans="37:37" ht="13.5" customHeight="1">
      <c r="AK74" s="98">
        <v>74</v>
      </c>
    </row>
    <row r="75" spans="37:37" ht="13.5" customHeight="1">
      <c r="AK75" s="98">
        <v>75</v>
      </c>
    </row>
    <row r="76" spans="37:37" ht="13.5" customHeight="1">
      <c r="AK76" s="98">
        <v>76</v>
      </c>
    </row>
    <row r="77" spans="37:37" ht="13.5" customHeight="1">
      <c r="AK77" s="98">
        <v>77</v>
      </c>
    </row>
    <row r="78" spans="37:37" ht="13.5" customHeight="1">
      <c r="AK78" s="98">
        <v>78</v>
      </c>
    </row>
    <row r="79" spans="37:37" ht="13.5" customHeight="1">
      <c r="AK79" s="98">
        <v>79</v>
      </c>
    </row>
    <row r="80" spans="37:37" ht="13.5" customHeight="1">
      <c r="AK80" s="98">
        <v>80</v>
      </c>
    </row>
    <row r="81" spans="37:37" ht="13.5" customHeight="1">
      <c r="AK81" s="98">
        <v>81</v>
      </c>
    </row>
    <row r="82" spans="37:37" ht="13.5" customHeight="1">
      <c r="AK82" s="98">
        <v>82</v>
      </c>
    </row>
    <row r="83" spans="37:37" ht="13.5" customHeight="1">
      <c r="AK83" s="98">
        <v>83</v>
      </c>
    </row>
    <row r="84" spans="37:37" ht="13.5" customHeight="1">
      <c r="AK84" s="98">
        <v>84</v>
      </c>
    </row>
    <row r="85" spans="37:37" ht="13.5" customHeight="1">
      <c r="AK85" s="98">
        <v>85</v>
      </c>
    </row>
    <row r="86" spans="37:37" ht="13.5" customHeight="1">
      <c r="AK86" s="98">
        <v>86</v>
      </c>
    </row>
    <row r="87" spans="37:37" ht="13.5" customHeight="1">
      <c r="AK87" s="98">
        <v>87</v>
      </c>
    </row>
    <row r="88" spans="37:37" ht="13.5" customHeight="1">
      <c r="AK88" s="98">
        <v>88</v>
      </c>
    </row>
    <row r="89" spans="37:37" ht="13.5" customHeight="1">
      <c r="AK89" s="98">
        <v>89</v>
      </c>
    </row>
    <row r="90" spans="37:37" ht="13.5" customHeight="1">
      <c r="AK90" s="98">
        <v>90</v>
      </c>
    </row>
    <row r="91" spans="37:37" ht="13.5" customHeight="1">
      <c r="AK91" s="98">
        <v>91</v>
      </c>
    </row>
    <row r="92" spans="37:37" ht="13.5" customHeight="1">
      <c r="AK92" s="98">
        <v>92</v>
      </c>
    </row>
    <row r="93" spans="37:37" ht="13.5" customHeight="1">
      <c r="AK93" s="98">
        <v>93</v>
      </c>
    </row>
    <row r="94" spans="37:37" ht="13.5" customHeight="1">
      <c r="AK94" s="98">
        <v>94</v>
      </c>
    </row>
    <row r="95" spans="37:37" ht="13.5" customHeight="1">
      <c r="AK95" s="98">
        <v>95</v>
      </c>
    </row>
    <row r="96" spans="37:37" ht="13.5" customHeight="1">
      <c r="AK96" s="98">
        <v>96</v>
      </c>
    </row>
    <row r="97" spans="37:37" ht="13.5" customHeight="1">
      <c r="AK97" s="98">
        <v>97</v>
      </c>
    </row>
    <row r="98" spans="37:37" ht="13.5" customHeight="1">
      <c r="AK98" s="98">
        <v>98</v>
      </c>
    </row>
    <row r="99" spans="37:37" ht="13.5" customHeight="1">
      <c r="AK99" s="98">
        <v>99</v>
      </c>
    </row>
    <row r="100" spans="37:37" ht="13.5" customHeight="1">
      <c r="AK100" s="98">
        <v>100</v>
      </c>
    </row>
    <row r="101" spans="37:37" ht="13.5" customHeight="1">
      <c r="AK101" s="98">
        <v>101</v>
      </c>
    </row>
    <row r="102" spans="37:37" ht="13.5" customHeight="1">
      <c r="AK102" s="98">
        <v>102</v>
      </c>
    </row>
    <row r="103" spans="37:37" ht="13.5" customHeight="1">
      <c r="AK103" s="98">
        <v>103</v>
      </c>
    </row>
    <row r="104" spans="37:37" ht="13.5" customHeight="1">
      <c r="AK104" s="98">
        <v>104</v>
      </c>
    </row>
    <row r="105" spans="37:37" ht="13.5" customHeight="1">
      <c r="AK105" s="98">
        <v>105</v>
      </c>
    </row>
    <row r="106" spans="37:37" ht="13.5" customHeight="1">
      <c r="AK106" s="98">
        <v>106</v>
      </c>
    </row>
    <row r="107" spans="37:37" ht="13.5" customHeight="1">
      <c r="AK107" s="98">
        <v>107</v>
      </c>
    </row>
    <row r="108" spans="37:37" ht="13.5" customHeight="1">
      <c r="AK108" s="98">
        <v>108</v>
      </c>
    </row>
    <row r="109" spans="37:37" ht="13.5" customHeight="1">
      <c r="AK109" s="98">
        <v>109</v>
      </c>
    </row>
    <row r="110" spans="37:37" ht="13.5" customHeight="1">
      <c r="AK110" s="98">
        <v>110</v>
      </c>
    </row>
    <row r="111" spans="37:37" ht="13.5" customHeight="1">
      <c r="AK111" s="98">
        <v>111</v>
      </c>
    </row>
    <row r="112" spans="37:37" ht="13.5" customHeight="1">
      <c r="AK112" s="98">
        <v>112</v>
      </c>
    </row>
    <row r="113" spans="37:37" ht="13.5" customHeight="1">
      <c r="AK113" s="98">
        <v>113</v>
      </c>
    </row>
    <row r="114" spans="37:37" ht="13.5" customHeight="1">
      <c r="AK114" s="98">
        <v>114</v>
      </c>
    </row>
    <row r="115" spans="37:37" ht="13.5" customHeight="1">
      <c r="AK115" s="98">
        <v>115</v>
      </c>
    </row>
    <row r="116" spans="37:37" ht="13.5" customHeight="1">
      <c r="AK116" s="98">
        <v>116</v>
      </c>
    </row>
    <row r="117" spans="37:37" ht="13.5" customHeight="1">
      <c r="AK117" s="98">
        <v>117</v>
      </c>
    </row>
    <row r="118" spans="37:37" ht="13.5" customHeight="1">
      <c r="AK118" s="98">
        <v>118</v>
      </c>
    </row>
    <row r="119" spans="37:37" ht="13.5" customHeight="1">
      <c r="AK119" s="98">
        <v>119</v>
      </c>
    </row>
    <row r="120" spans="37:37" ht="13.5" customHeight="1">
      <c r="AK120" s="98">
        <v>120</v>
      </c>
    </row>
    <row r="121" spans="37:37" ht="13.5" customHeight="1">
      <c r="AK121" s="98">
        <v>121</v>
      </c>
    </row>
    <row r="122" spans="37:37" ht="13.5" customHeight="1">
      <c r="AK122" s="98">
        <v>122</v>
      </c>
    </row>
    <row r="123" spans="37:37" ht="13.5" customHeight="1">
      <c r="AK123" s="98">
        <v>123</v>
      </c>
    </row>
    <row r="124" spans="37:37" ht="13.5" customHeight="1">
      <c r="AK124" s="98">
        <v>124</v>
      </c>
    </row>
    <row r="125" spans="37:37" ht="13.5" customHeight="1">
      <c r="AK125" s="98">
        <v>125</v>
      </c>
    </row>
    <row r="126" spans="37:37" ht="13.5" customHeight="1">
      <c r="AK126" s="98">
        <v>126</v>
      </c>
    </row>
    <row r="127" spans="37:37" ht="13.5" customHeight="1">
      <c r="AK127" s="98">
        <v>127</v>
      </c>
    </row>
    <row r="128" spans="37:37" ht="13.5" customHeight="1">
      <c r="AK128" s="98">
        <v>128</v>
      </c>
    </row>
    <row r="129" spans="37:37" ht="13.5" customHeight="1">
      <c r="AK129" s="98">
        <v>129</v>
      </c>
    </row>
    <row r="130" spans="37:37" ht="13.5" customHeight="1">
      <c r="AK130" s="98">
        <v>130</v>
      </c>
    </row>
    <row r="131" spans="37:37" ht="13.5" customHeight="1">
      <c r="AK131" s="98">
        <v>131</v>
      </c>
    </row>
    <row r="132" spans="37:37" ht="13.5" customHeight="1">
      <c r="AK132" s="98">
        <v>132</v>
      </c>
    </row>
    <row r="133" spans="37:37" ht="13.5" customHeight="1">
      <c r="AK133" s="98">
        <v>133</v>
      </c>
    </row>
    <row r="134" spans="37:37" ht="13.5" customHeight="1">
      <c r="AK134" s="98">
        <v>134</v>
      </c>
    </row>
    <row r="135" spans="37:37" ht="13.5" customHeight="1">
      <c r="AK135" s="98">
        <v>135</v>
      </c>
    </row>
    <row r="136" spans="37:37" ht="13.5" customHeight="1">
      <c r="AK136" s="98">
        <v>136</v>
      </c>
    </row>
    <row r="137" spans="37:37" ht="13.5" customHeight="1">
      <c r="AK137" s="98">
        <v>137</v>
      </c>
    </row>
    <row r="138" spans="37:37" ht="13.5" customHeight="1">
      <c r="AK138" s="98">
        <v>138</v>
      </c>
    </row>
    <row r="139" spans="37:37" ht="13.5" customHeight="1">
      <c r="AK139" s="98">
        <v>139</v>
      </c>
    </row>
    <row r="140" spans="37:37" ht="13.5" customHeight="1">
      <c r="AK140" s="98">
        <v>140</v>
      </c>
    </row>
    <row r="141" spans="37:37" ht="13.5" customHeight="1">
      <c r="AK141" s="98">
        <v>141</v>
      </c>
    </row>
    <row r="142" spans="37:37" ht="13.5" customHeight="1">
      <c r="AK142" s="98">
        <v>142</v>
      </c>
    </row>
    <row r="143" spans="37:37" ht="13.5" customHeight="1">
      <c r="AK143" s="98">
        <v>143</v>
      </c>
    </row>
    <row r="144" spans="37:37" ht="13.5" customHeight="1">
      <c r="AK144" s="98">
        <v>144</v>
      </c>
    </row>
    <row r="145" spans="37:37" ht="13.5" customHeight="1">
      <c r="AK145" s="98">
        <v>145</v>
      </c>
    </row>
    <row r="146" spans="37:37" ht="13.5" customHeight="1">
      <c r="AK146" s="98">
        <v>146</v>
      </c>
    </row>
    <row r="147" spans="37:37" ht="13.5" customHeight="1">
      <c r="AK147" s="98">
        <v>147</v>
      </c>
    </row>
    <row r="148" spans="37:37" ht="13.5" customHeight="1">
      <c r="AK148" s="98">
        <v>148</v>
      </c>
    </row>
    <row r="149" spans="37:37" ht="13.5" customHeight="1">
      <c r="AK149" s="98">
        <v>149</v>
      </c>
    </row>
    <row r="150" spans="37:37" ht="13.5" customHeight="1">
      <c r="AK150" s="98">
        <v>150</v>
      </c>
    </row>
    <row r="151" spans="37:37" ht="13.5" customHeight="1">
      <c r="AK151" s="98">
        <v>151</v>
      </c>
    </row>
    <row r="152" spans="37:37" ht="13.5" customHeight="1">
      <c r="AK152" s="98">
        <v>152</v>
      </c>
    </row>
    <row r="153" spans="37:37" ht="13.5" customHeight="1">
      <c r="AK153" s="98">
        <v>153</v>
      </c>
    </row>
    <row r="154" spans="37:37" ht="13.5" customHeight="1">
      <c r="AK154" s="98">
        <v>154</v>
      </c>
    </row>
    <row r="155" spans="37:37" ht="13.5" customHeight="1">
      <c r="AK155" s="98">
        <v>155</v>
      </c>
    </row>
    <row r="156" spans="37:37" ht="13.5" customHeight="1">
      <c r="AK156" s="98">
        <v>156</v>
      </c>
    </row>
    <row r="157" spans="37:37" ht="13.5" customHeight="1">
      <c r="AK157" s="98">
        <v>157</v>
      </c>
    </row>
    <row r="158" spans="37:37" ht="13.5" customHeight="1">
      <c r="AK158" s="98">
        <v>158</v>
      </c>
    </row>
    <row r="159" spans="37:37" ht="13.5" customHeight="1">
      <c r="AK159" s="98">
        <v>159</v>
      </c>
    </row>
    <row r="160" spans="37:37" ht="13.5" customHeight="1">
      <c r="AK160" s="98">
        <v>160</v>
      </c>
    </row>
    <row r="161" spans="37:37" ht="13.5" customHeight="1">
      <c r="AK161" s="98">
        <v>161</v>
      </c>
    </row>
    <row r="162" spans="37:37" ht="13.5" customHeight="1">
      <c r="AK162" s="98">
        <v>162</v>
      </c>
    </row>
    <row r="163" spans="37:37" ht="13.5" customHeight="1">
      <c r="AK163" s="98">
        <v>163</v>
      </c>
    </row>
    <row r="164" spans="37:37" ht="13.5" customHeight="1">
      <c r="AK164" s="98">
        <v>164</v>
      </c>
    </row>
    <row r="165" spans="37:37" ht="13.5" customHeight="1">
      <c r="AK165" s="98">
        <v>165</v>
      </c>
    </row>
    <row r="166" spans="37:37" ht="13.5" customHeight="1">
      <c r="AK166" s="98">
        <v>166</v>
      </c>
    </row>
    <row r="167" spans="37:37" ht="13.5" customHeight="1">
      <c r="AK167" s="98">
        <v>167</v>
      </c>
    </row>
    <row r="168" spans="37:37" ht="13.5" customHeight="1">
      <c r="AK168" s="98">
        <v>168</v>
      </c>
    </row>
    <row r="169" spans="37:37" ht="13.5" customHeight="1">
      <c r="AK169" s="98">
        <v>169</v>
      </c>
    </row>
    <row r="170" spans="37:37" ht="13.5" customHeight="1">
      <c r="AK170" s="98">
        <v>170</v>
      </c>
    </row>
    <row r="171" spans="37:37" ht="13.5" customHeight="1">
      <c r="AK171" s="98">
        <v>171</v>
      </c>
    </row>
    <row r="172" spans="37:37" ht="13.5" customHeight="1">
      <c r="AK172" s="98">
        <v>172</v>
      </c>
    </row>
    <row r="173" spans="37:37" ht="13.5" customHeight="1">
      <c r="AK173" s="98">
        <v>173</v>
      </c>
    </row>
    <row r="174" spans="37:37" ht="13.5" customHeight="1">
      <c r="AK174" s="98">
        <v>174</v>
      </c>
    </row>
    <row r="175" spans="37:37" ht="13.5" customHeight="1">
      <c r="AK175" s="98">
        <v>175</v>
      </c>
    </row>
    <row r="176" spans="37:37" ht="13.5" customHeight="1">
      <c r="AK176" s="98">
        <v>176</v>
      </c>
    </row>
    <row r="177" spans="37:37" ht="13.5" customHeight="1">
      <c r="AK177" s="98">
        <v>177</v>
      </c>
    </row>
    <row r="178" spans="37:37" ht="13.5" customHeight="1">
      <c r="AK178" s="98">
        <v>178</v>
      </c>
    </row>
    <row r="179" spans="37:37" ht="13.5" customHeight="1">
      <c r="AK179" s="98">
        <v>179</v>
      </c>
    </row>
    <row r="180" spans="37:37" ht="13.5" customHeight="1">
      <c r="AK180" s="98">
        <v>180</v>
      </c>
    </row>
    <row r="181" spans="37:37" ht="13.5" customHeight="1">
      <c r="AK181" s="98">
        <v>181</v>
      </c>
    </row>
    <row r="182" spans="37:37" ht="13.5" customHeight="1">
      <c r="AK182" s="98">
        <v>182</v>
      </c>
    </row>
    <row r="183" spans="37:37" ht="13.5" customHeight="1">
      <c r="AK183" s="98">
        <v>183</v>
      </c>
    </row>
    <row r="184" spans="37:37" ht="13.5" customHeight="1">
      <c r="AK184" s="98">
        <v>184</v>
      </c>
    </row>
    <row r="185" spans="37:37" ht="13.5" customHeight="1">
      <c r="AK185" s="98">
        <v>185</v>
      </c>
    </row>
    <row r="186" spans="37:37" ht="13.5" customHeight="1">
      <c r="AK186" s="98">
        <v>186</v>
      </c>
    </row>
    <row r="187" spans="37:37" ht="13.5" customHeight="1">
      <c r="AK187" s="98">
        <v>187</v>
      </c>
    </row>
    <row r="188" spans="37:37" ht="13.5" customHeight="1">
      <c r="AK188" s="98">
        <v>188</v>
      </c>
    </row>
    <row r="189" spans="37:37" ht="13.5" customHeight="1">
      <c r="AK189" s="98">
        <v>189</v>
      </c>
    </row>
    <row r="190" spans="37:37" ht="13.5" customHeight="1">
      <c r="AK190" s="98">
        <v>190</v>
      </c>
    </row>
    <row r="191" spans="37:37" ht="13.5" customHeight="1">
      <c r="AK191" s="98">
        <v>191</v>
      </c>
    </row>
    <row r="192" spans="37:37" ht="13.5" customHeight="1">
      <c r="AK192" s="98">
        <v>192</v>
      </c>
    </row>
    <row r="193" spans="37:37" ht="13.5" customHeight="1">
      <c r="AK193" s="98">
        <v>193</v>
      </c>
    </row>
    <row r="194" spans="37:37" ht="13.5" customHeight="1">
      <c r="AK194" s="98">
        <v>194</v>
      </c>
    </row>
    <row r="195" spans="37:37" ht="13.5" customHeight="1">
      <c r="AK195" s="98">
        <v>195</v>
      </c>
    </row>
    <row r="196" spans="37:37" ht="13.5" customHeight="1">
      <c r="AK196" s="98">
        <v>196</v>
      </c>
    </row>
    <row r="197" spans="37:37" ht="13.5" customHeight="1">
      <c r="AK197" s="98">
        <v>197</v>
      </c>
    </row>
    <row r="198" spans="37:37" ht="13.5" customHeight="1">
      <c r="AK198" s="98">
        <v>198</v>
      </c>
    </row>
    <row r="199" spans="37:37" ht="13.5" customHeight="1">
      <c r="AK199" s="98">
        <v>199</v>
      </c>
    </row>
    <row r="200" spans="37:37" ht="13.5" customHeight="1">
      <c r="AK200" s="98">
        <v>200</v>
      </c>
    </row>
    <row r="201" spans="37:37" ht="13.5" customHeight="1">
      <c r="AK201" s="98">
        <v>201</v>
      </c>
    </row>
    <row r="202" spans="37:37" ht="13.5" customHeight="1">
      <c r="AK202" s="98">
        <v>202</v>
      </c>
    </row>
    <row r="203" spans="37:37" ht="13.5" customHeight="1">
      <c r="AK203" s="98">
        <v>203</v>
      </c>
    </row>
    <row r="204" spans="37:37" ht="13.5" customHeight="1">
      <c r="AK204" s="98">
        <v>204</v>
      </c>
    </row>
    <row r="205" spans="37:37" ht="13.5" customHeight="1">
      <c r="AK205" s="98">
        <v>205</v>
      </c>
    </row>
    <row r="206" spans="37:37" ht="13.5" customHeight="1">
      <c r="AK206" s="98">
        <v>206</v>
      </c>
    </row>
    <row r="207" spans="37:37" ht="13.5" customHeight="1">
      <c r="AK207" s="98">
        <v>207</v>
      </c>
    </row>
    <row r="208" spans="37:37" ht="13.5" customHeight="1">
      <c r="AK208" s="98">
        <v>208</v>
      </c>
    </row>
    <row r="209" spans="37:37" ht="13.5" customHeight="1">
      <c r="AK209" s="98">
        <v>209</v>
      </c>
    </row>
    <row r="210" spans="37:37" ht="13.5" customHeight="1">
      <c r="AK210" s="98">
        <v>210</v>
      </c>
    </row>
    <row r="211" spans="37:37" ht="13.5" customHeight="1">
      <c r="AK211" s="98">
        <v>211</v>
      </c>
    </row>
    <row r="212" spans="37:37" ht="13.5" customHeight="1">
      <c r="AK212" s="98">
        <v>212</v>
      </c>
    </row>
    <row r="213" spans="37:37" ht="13.5" customHeight="1">
      <c r="AK213" s="98">
        <v>213</v>
      </c>
    </row>
    <row r="214" spans="37:37" ht="13.5" customHeight="1">
      <c r="AK214" s="98">
        <v>214</v>
      </c>
    </row>
    <row r="215" spans="37:37" ht="13.5" customHeight="1">
      <c r="AK215" s="98">
        <v>215</v>
      </c>
    </row>
    <row r="216" spans="37:37" ht="13.5" customHeight="1">
      <c r="AK216" s="98">
        <v>216</v>
      </c>
    </row>
    <row r="217" spans="37:37" ht="13.5" customHeight="1">
      <c r="AK217" s="98">
        <v>217</v>
      </c>
    </row>
    <row r="218" spans="37:37" ht="13.5" customHeight="1">
      <c r="AK218" s="98">
        <v>218</v>
      </c>
    </row>
    <row r="219" spans="37:37" ht="13.5" customHeight="1">
      <c r="AK219" s="98">
        <v>219</v>
      </c>
    </row>
    <row r="220" spans="37:37" ht="13.5" customHeight="1">
      <c r="AK220" s="98">
        <v>220</v>
      </c>
    </row>
    <row r="221" spans="37:37" ht="13.5" customHeight="1">
      <c r="AK221" s="98">
        <v>221</v>
      </c>
    </row>
    <row r="222" spans="37:37" ht="13.5" customHeight="1">
      <c r="AK222" s="98">
        <v>222</v>
      </c>
    </row>
    <row r="223" spans="37:37" ht="13.5" customHeight="1">
      <c r="AK223" s="98">
        <v>223</v>
      </c>
    </row>
    <row r="224" spans="37:37" ht="13.5" customHeight="1">
      <c r="AK224" s="98">
        <v>224</v>
      </c>
    </row>
    <row r="225" spans="37:37" ht="13.5" customHeight="1">
      <c r="AK225" s="98">
        <v>225</v>
      </c>
    </row>
    <row r="226" spans="37:37" ht="13.5" customHeight="1">
      <c r="AK226" s="98">
        <v>226</v>
      </c>
    </row>
    <row r="227" spans="37:37" ht="13.5" customHeight="1">
      <c r="AK227" s="98">
        <v>227</v>
      </c>
    </row>
    <row r="228" spans="37:37" ht="13.5" customHeight="1">
      <c r="AK228" s="98">
        <v>228</v>
      </c>
    </row>
    <row r="229" spans="37:37" ht="13.5" customHeight="1">
      <c r="AK229" s="98">
        <v>229</v>
      </c>
    </row>
    <row r="230" spans="37:37" ht="13.5" customHeight="1">
      <c r="AK230" s="98">
        <v>230</v>
      </c>
    </row>
    <row r="231" spans="37:37" ht="13.5" customHeight="1">
      <c r="AK231" s="98">
        <v>231</v>
      </c>
    </row>
    <row r="232" spans="37:37" ht="13.5" customHeight="1">
      <c r="AK232" s="98">
        <v>232</v>
      </c>
    </row>
    <row r="233" spans="37:37" ht="13.5" customHeight="1">
      <c r="AK233" s="98">
        <v>233</v>
      </c>
    </row>
    <row r="234" spans="37:37" ht="13.5" customHeight="1">
      <c r="AK234" s="98">
        <v>234</v>
      </c>
    </row>
    <row r="235" spans="37:37" ht="13.5" customHeight="1">
      <c r="AK235" s="98">
        <v>235</v>
      </c>
    </row>
    <row r="236" spans="37:37" ht="13.5" customHeight="1">
      <c r="AK236" s="98">
        <v>236</v>
      </c>
    </row>
    <row r="237" spans="37:37" ht="13.5" customHeight="1">
      <c r="AK237" s="98">
        <v>237</v>
      </c>
    </row>
    <row r="238" spans="37:37" ht="13.5" customHeight="1">
      <c r="AK238" s="98">
        <v>238</v>
      </c>
    </row>
    <row r="239" spans="37:37" ht="13.5" customHeight="1"/>
    <row r="240" spans="37:37" ht="13.5" customHeight="1"/>
    <row r="241" ht="13.5" customHeight="1"/>
    <row r="242" ht="13.5" customHeight="1"/>
    <row r="243" ht="13.5" customHeight="1"/>
    <row r="244" ht="13.5" customHeight="1"/>
    <row r="245" ht="13.5" customHeight="1"/>
    <row r="246" ht="13.5" customHeight="1"/>
    <row r="247" ht="13.5" customHeight="1"/>
    <row r="248" ht="13.5" customHeight="1"/>
    <row r="249" ht="13.5" customHeight="1"/>
    <row r="250" ht="13.5" customHeight="1"/>
    <row r="251" ht="13.5" customHeight="1"/>
    <row r="252" ht="13.5" customHeight="1"/>
    <row r="253" ht="13.5" customHeight="1"/>
    <row r="254" ht="13.5" customHeight="1"/>
    <row r="255" ht="13.5" customHeight="1"/>
    <row r="256" ht="13.5" customHeight="1"/>
    <row r="257" ht="13.5" customHeight="1"/>
    <row r="258" ht="13.5" customHeight="1"/>
    <row r="259" ht="13.5" customHeight="1"/>
    <row r="260" ht="13.5" customHeight="1"/>
    <row r="261" ht="13.5" customHeight="1"/>
    <row r="262" ht="13.5" customHeight="1"/>
    <row r="263" ht="13.5" customHeight="1"/>
    <row r="264" ht="13.5" customHeight="1"/>
    <row r="265" ht="13.5" customHeight="1"/>
    <row r="266" ht="13.5" customHeight="1"/>
    <row r="267" ht="13.5" customHeight="1"/>
    <row r="268" ht="13.5" customHeight="1"/>
    <row r="269" ht="13.5" customHeight="1"/>
    <row r="270" ht="13.5" customHeight="1"/>
    <row r="271" ht="13.5" customHeight="1"/>
    <row r="272" ht="13.5" customHeight="1"/>
    <row r="273" ht="13.5" customHeight="1"/>
    <row r="274" ht="13.5" customHeight="1"/>
    <row r="275" ht="13.5" customHeight="1"/>
    <row r="276" ht="13.5" customHeight="1"/>
    <row r="277" ht="13.5" customHeight="1"/>
    <row r="278" ht="13.5" customHeight="1"/>
    <row r="279" ht="13.5" customHeight="1"/>
    <row r="280" ht="13.5" customHeight="1"/>
    <row r="281" ht="13.5" customHeight="1"/>
    <row r="282" ht="13.5" customHeight="1"/>
    <row r="283" ht="13.5" customHeight="1"/>
    <row r="284" ht="13.5" customHeight="1"/>
    <row r="285" ht="13.5" customHeight="1"/>
    <row r="286" ht="13.5" customHeight="1"/>
    <row r="287" ht="13.5" customHeight="1"/>
    <row r="288" ht="13.5" customHeight="1"/>
    <row r="289" ht="13.5" customHeight="1"/>
    <row r="290" ht="13.5" customHeight="1"/>
    <row r="291" ht="13.5" customHeight="1"/>
    <row r="292" ht="13.5" customHeight="1"/>
    <row r="293" ht="13.5" customHeight="1"/>
    <row r="294" ht="13.5" customHeight="1"/>
    <row r="295" ht="13.5" customHeight="1"/>
    <row r="296" ht="13.5" customHeight="1"/>
    <row r="297" ht="13.5" customHeight="1"/>
    <row r="298" ht="13.5" customHeight="1"/>
    <row r="299" ht="13.5" customHeight="1"/>
    <row r="300" ht="13.5" customHeight="1"/>
    <row r="301" ht="13.5" customHeight="1"/>
    <row r="302" ht="13.5" customHeight="1"/>
    <row r="303" ht="13.5" customHeight="1"/>
    <row r="304" ht="13.5" customHeight="1"/>
    <row r="305" ht="13.5" customHeight="1"/>
    <row r="306" ht="13.5" customHeight="1"/>
    <row r="307" ht="13.5" customHeight="1"/>
    <row r="308" ht="13.5" customHeight="1"/>
    <row r="309" ht="13.5" customHeight="1"/>
    <row r="310" ht="13.5" customHeight="1"/>
    <row r="311" ht="13.5" customHeight="1"/>
    <row r="312" ht="13.5" customHeight="1"/>
    <row r="313" ht="13.5" customHeight="1"/>
    <row r="314" ht="13.5" customHeight="1"/>
    <row r="315" ht="13.5" customHeight="1"/>
    <row r="316" ht="13.5" customHeight="1"/>
    <row r="317" ht="13.5" customHeight="1"/>
    <row r="318" ht="13.5" customHeight="1"/>
    <row r="319" ht="13.5" customHeight="1"/>
    <row r="320" ht="13.5" customHeight="1"/>
    <row r="321" ht="13.5" customHeight="1"/>
    <row r="322" ht="13.5" customHeight="1"/>
    <row r="323" ht="13.5" customHeight="1"/>
    <row r="324" ht="13.5" customHeight="1"/>
    <row r="325" ht="13.5" customHeight="1"/>
    <row r="326" ht="13.5" customHeight="1"/>
  </sheetData>
  <phoneticPr fontId="0" type="noConversion"/>
  <pageMargins left="0.75" right="0.75" top="1" bottom="1" header="0.4921259845" footer="0.4921259845"/>
  <pageSetup paperSize="9" scale="65" orientation="landscape" horizontalDpi="4294967292" verticalDpi="4294967292" r:id="rId1"/>
  <headerFooter alignWithMargins="0">
    <oddFooter>&amp;LLe &amp;D&amp;CProfilés &amp;A du &amp;F&amp;RPage &amp;P sur 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13"/>
  <dimension ref="A1:BA326"/>
  <sheetViews>
    <sheetView topLeftCell="A5" zoomScale="85" zoomScaleNormal="85" workbookViewId="0">
      <selection activeCell="A9" sqref="A9:AE11"/>
    </sheetView>
  </sheetViews>
  <sheetFormatPr defaultColWidth="10.85546875" defaultRowHeight="14.1" customHeight="1"/>
  <cols>
    <col min="1" max="1" width="10.42578125" style="8" customWidth="1"/>
    <col min="2" max="2" width="5.7109375" style="10" customWidth="1"/>
    <col min="3" max="7" width="5" style="10" customWidth="1"/>
    <col min="8" max="8" width="6.7109375" style="10" customWidth="1"/>
    <col min="9" max="12" width="6.42578125" style="10" customWidth="1"/>
    <col min="13" max="13" width="5.28515625" style="10" customWidth="1"/>
    <col min="14" max="15" width="5.28515625" customWidth="1"/>
    <col min="16" max="17" width="6.85546875" customWidth="1"/>
    <col min="18" max="18" width="9" customWidth="1"/>
    <col min="19" max="20" width="9" style="10" customWidth="1"/>
    <col min="21" max="26" width="7.42578125" style="10" customWidth="1"/>
    <col min="27" max="28" width="5.85546875" style="10" customWidth="1"/>
    <col min="29" max="29" width="8.7109375" style="10" customWidth="1"/>
    <col min="30" max="30" width="8.7109375" style="198" customWidth="1"/>
    <col min="31" max="16384" width="10.85546875" style="10"/>
  </cols>
  <sheetData>
    <row r="1" spans="1:41" ht="14.1" customHeight="1">
      <c r="A1" s="8" t="s">
        <v>1365</v>
      </c>
      <c r="N1" s="10"/>
      <c r="O1" s="10"/>
      <c r="P1" s="10"/>
      <c r="Q1" s="10"/>
      <c r="R1" s="10"/>
      <c r="AC1"/>
      <c r="AD1"/>
      <c r="AE1"/>
      <c r="AF1"/>
      <c r="AG1"/>
      <c r="AH1"/>
      <c r="AI1"/>
      <c r="AJ1"/>
      <c r="AK1"/>
      <c r="AL1"/>
      <c r="AM1"/>
    </row>
    <row r="2" spans="1:41" s="4" customFormat="1" ht="18.75" customHeight="1">
      <c r="A2" s="1" t="s">
        <v>402</v>
      </c>
      <c r="B2" s="307"/>
      <c r="C2" s="2"/>
      <c r="D2" s="2"/>
      <c r="E2" s="2"/>
      <c r="F2" s="1" t="s">
        <v>403</v>
      </c>
      <c r="G2" s="3"/>
      <c r="H2" s="2"/>
      <c r="I2" s="3"/>
      <c r="J2" s="3"/>
      <c r="K2" s="2"/>
      <c r="L2" s="2"/>
      <c r="M2" s="1" t="s">
        <v>404</v>
      </c>
      <c r="N2" s="3"/>
      <c r="O2" s="3"/>
      <c r="AC2"/>
      <c r="AD2"/>
      <c r="AE2"/>
      <c r="AF2"/>
      <c r="AG2"/>
      <c r="AH2"/>
      <c r="AI2"/>
      <c r="AJ2"/>
      <c r="AK2"/>
      <c r="AL2"/>
      <c r="AM2"/>
    </row>
    <row r="3" spans="1:41" s="4" customFormat="1" ht="18.75" customHeight="1">
      <c r="A3" s="1" t="s">
        <v>405</v>
      </c>
      <c r="B3" s="307"/>
      <c r="C3" s="2"/>
      <c r="D3" s="2"/>
      <c r="E3" s="2"/>
      <c r="F3" s="1"/>
      <c r="G3" s="3"/>
      <c r="H3" s="2"/>
      <c r="I3" s="3"/>
      <c r="J3" s="3"/>
      <c r="K3" s="2"/>
      <c r="L3" s="2"/>
      <c r="M3" s="1" t="s">
        <v>406</v>
      </c>
      <c r="N3" s="3"/>
      <c r="O3" s="3"/>
      <c r="AC3"/>
      <c r="AD3"/>
      <c r="AE3"/>
      <c r="AF3"/>
      <c r="AG3"/>
      <c r="AH3"/>
      <c r="AI3"/>
      <c r="AJ3"/>
      <c r="AK3"/>
      <c r="AL3"/>
      <c r="AM3"/>
    </row>
    <row r="4" spans="1:41" s="4" customFormat="1" ht="14.1" customHeight="1">
      <c r="N4" s="3"/>
      <c r="O4" s="3"/>
      <c r="AC4"/>
      <c r="AD4"/>
      <c r="AE4"/>
      <c r="AF4"/>
      <c r="AG4"/>
      <c r="AH4"/>
      <c r="AI4"/>
      <c r="AJ4"/>
      <c r="AK4"/>
      <c r="AL4"/>
      <c r="AM4"/>
    </row>
    <row r="5" spans="1:41" s="4" customFormat="1" ht="14.1" customHeight="1">
      <c r="A5" s="534"/>
      <c r="B5" s="535"/>
      <c r="C5" s="536"/>
      <c r="D5" s="536"/>
      <c r="E5" s="536"/>
      <c r="F5" s="536"/>
      <c r="G5" s="536"/>
      <c r="H5" s="535"/>
      <c r="I5" s="535"/>
      <c r="J5" s="536"/>
      <c r="K5" s="536"/>
      <c r="L5" s="536"/>
      <c r="M5" s="536"/>
      <c r="N5" s="536"/>
      <c r="O5" s="536"/>
      <c r="P5" s="537"/>
      <c r="Q5" s="535"/>
      <c r="R5" s="534"/>
      <c r="S5" s="535"/>
      <c r="T5" s="536"/>
      <c r="U5" s="536"/>
      <c r="V5" s="536"/>
      <c r="W5" s="536"/>
      <c r="X5" s="536"/>
      <c r="Y5" s="535"/>
      <c r="Z5" s="536"/>
      <c r="AA5" s="536"/>
      <c r="AB5" s="536"/>
      <c r="AC5"/>
      <c r="AD5"/>
      <c r="AE5"/>
      <c r="AF5"/>
      <c r="AG5"/>
      <c r="AH5"/>
      <c r="AI5"/>
      <c r="AJ5"/>
      <c r="AK5"/>
      <c r="AL5"/>
      <c r="AM5"/>
    </row>
    <row r="6" spans="1:41" s="4" customFormat="1" ht="14.1" customHeight="1">
      <c r="A6" s="534"/>
      <c r="B6" s="535"/>
      <c r="C6" s="536"/>
      <c r="D6" s="536"/>
      <c r="E6" s="536"/>
      <c r="F6" s="536"/>
      <c r="G6" s="536"/>
      <c r="H6" s="535"/>
      <c r="I6" s="535"/>
      <c r="J6" s="536"/>
      <c r="K6" s="536"/>
      <c r="L6" s="536"/>
      <c r="M6" s="536"/>
      <c r="N6" s="536"/>
      <c r="O6" s="536"/>
      <c r="P6" s="539"/>
      <c r="Q6" s="535"/>
      <c r="R6" s="534"/>
      <c r="S6" s="535"/>
      <c r="T6" s="536"/>
      <c r="U6" s="536"/>
      <c r="V6" s="536"/>
      <c r="W6" s="536"/>
      <c r="X6" s="536"/>
      <c r="Y6" s="535"/>
      <c r="Z6" s="536"/>
      <c r="AA6" s="536"/>
      <c r="AB6" s="536"/>
      <c r="AC6"/>
      <c r="AD6"/>
      <c r="AE6"/>
      <c r="AF6"/>
      <c r="AG6"/>
      <c r="AH6"/>
      <c r="AI6"/>
      <c r="AJ6"/>
      <c r="AK6"/>
      <c r="AL6"/>
      <c r="AM6"/>
    </row>
    <row r="7" spans="1:41" s="4" customFormat="1" ht="14.1" customHeight="1">
      <c r="A7" s="104"/>
      <c r="B7" s="102"/>
      <c r="C7" s="34"/>
      <c r="D7" s="34"/>
      <c r="E7" s="34"/>
      <c r="F7" s="34"/>
      <c r="G7" s="102"/>
      <c r="H7" s="102"/>
      <c r="I7" s="34"/>
      <c r="J7" s="34"/>
      <c r="K7" s="34"/>
      <c r="L7" s="182"/>
      <c r="M7" s="102"/>
      <c r="N7" s="34"/>
      <c r="O7" s="34"/>
      <c r="P7" s="104"/>
      <c r="Q7" s="102"/>
      <c r="R7" s="34"/>
      <c r="S7" s="34"/>
      <c r="T7" s="34"/>
      <c r="U7" s="34"/>
      <c r="V7" s="102"/>
      <c r="W7" s="34"/>
      <c r="X7" s="34"/>
      <c r="Y7" s="34"/>
      <c r="Z7" s="102"/>
      <c r="AA7" s="34"/>
      <c r="AB7" s="25"/>
      <c r="AC7" s="28"/>
      <c r="AD7" s="35"/>
      <c r="AE7" s="22"/>
      <c r="AF7" s="36"/>
      <c r="AG7" s="22"/>
      <c r="AH7" s="22"/>
      <c r="AI7" s="37"/>
      <c r="AJ7"/>
      <c r="AK7"/>
      <c r="AL7"/>
      <c r="AM7"/>
      <c r="AN7"/>
      <c r="AO7"/>
    </row>
    <row r="8" spans="1:41" s="4" customFormat="1" ht="14.1" customHeight="1">
      <c r="A8" s="104"/>
      <c r="B8" s="102"/>
      <c r="C8" s="34"/>
      <c r="D8" s="34"/>
      <c r="E8" s="34"/>
      <c r="F8" s="34"/>
      <c r="G8" s="102"/>
      <c r="H8" s="102"/>
      <c r="I8" s="34"/>
      <c r="J8" s="34"/>
      <c r="K8" s="34"/>
      <c r="L8" s="181"/>
      <c r="M8" s="102"/>
      <c r="N8" s="34"/>
      <c r="O8" s="34"/>
      <c r="P8" s="104"/>
      <c r="Q8" s="102"/>
      <c r="R8" s="34"/>
      <c r="S8" s="34"/>
      <c r="T8" s="34"/>
      <c r="U8" s="34"/>
      <c r="V8" s="102"/>
      <c r="W8" s="34"/>
      <c r="X8" s="34"/>
      <c r="Y8" s="34"/>
      <c r="Z8" s="102"/>
      <c r="AA8" s="34"/>
      <c r="AB8" s="25"/>
      <c r="AC8" s="28"/>
      <c r="AD8" s="38"/>
      <c r="AE8" s="39"/>
      <c r="AF8" s="40"/>
      <c r="AG8" s="39"/>
      <c r="AH8" s="39"/>
      <c r="AI8" s="42"/>
      <c r="AJ8"/>
      <c r="AK8"/>
      <c r="AL8"/>
      <c r="AM8"/>
      <c r="AN8"/>
      <c r="AO8"/>
    </row>
    <row r="9" spans="1:41" s="4" customFormat="1" ht="14.1" customHeight="1">
      <c r="AF9"/>
      <c r="AG9"/>
      <c r="AH9"/>
      <c r="AI9"/>
      <c r="AJ9"/>
      <c r="AK9"/>
      <c r="AL9"/>
      <c r="AM9"/>
    </row>
    <row r="10" spans="1:41" s="4" customFormat="1" ht="14.1" customHeight="1">
      <c r="AF10"/>
      <c r="AG10"/>
      <c r="AH10"/>
      <c r="AI10"/>
      <c r="AJ10"/>
      <c r="AK10"/>
      <c r="AL10"/>
      <c r="AM10"/>
    </row>
    <row r="11" spans="1:41" s="4" customFormat="1" ht="14.1" customHeight="1">
      <c r="AF11"/>
      <c r="AG11"/>
      <c r="AH11"/>
      <c r="AI11"/>
      <c r="AJ11"/>
      <c r="AK11"/>
      <c r="AL11"/>
      <c r="AM11"/>
    </row>
    <row r="12" spans="1:41" s="4" customFormat="1" ht="14.1" customHeight="1">
      <c r="Q12" s="308"/>
      <c r="AB12" s="531"/>
      <c r="AC12"/>
      <c r="AD12"/>
      <c r="AE12"/>
      <c r="AF12"/>
      <c r="AG12"/>
      <c r="AH12"/>
      <c r="AI12"/>
      <c r="AJ12"/>
      <c r="AK12"/>
      <c r="AL12"/>
      <c r="AM12"/>
    </row>
    <row r="13" spans="1:41" s="4" customFormat="1" ht="14.1" customHeight="1" thickBot="1">
      <c r="B13" s="36"/>
      <c r="C13" s="22"/>
      <c r="D13" s="22"/>
      <c r="E13" s="22"/>
      <c r="F13" s="22"/>
      <c r="G13" s="36"/>
      <c r="H13" s="36"/>
      <c r="I13" s="22"/>
      <c r="J13" s="22"/>
      <c r="K13" s="22"/>
      <c r="L13" s="22"/>
      <c r="M13" s="22"/>
      <c r="N13" s="36"/>
      <c r="O13" s="22"/>
      <c r="P13" s="22"/>
      <c r="Q13" s="22"/>
      <c r="R13" s="22"/>
      <c r="S13" s="289"/>
      <c r="T13" s="36"/>
      <c r="U13" s="22"/>
      <c r="V13" s="22"/>
      <c r="W13" s="36"/>
      <c r="X13" s="22"/>
      <c r="Y13" s="36"/>
      <c r="Z13" s="37"/>
      <c r="AA13" s="142"/>
      <c r="AB13" s="142"/>
      <c r="AC13" s="315"/>
      <c r="AD13" s="316"/>
    </row>
    <row r="14" spans="1:41" s="142" customFormat="1" ht="13.5" customHeight="1" thickTop="1">
      <c r="A14" s="309"/>
      <c r="B14" s="91"/>
      <c r="C14" s="90"/>
      <c r="D14" s="90"/>
      <c r="E14" s="90"/>
      <c r="F14" s="90"/>
      <c r="G14" s="91"/>
      <c r="H14" s="91"/>
      <c r="I14" s="90"/>
      <c r="J14" s="90"/>
      <c r="K14" s="90"/>
      <c r="L14" s="90"/>
      <c r="M14" s="90"/>
      <c r="N14" s="91"/>
      <c r="O14" s="90"/>
      <c r="P14" s="90"/>
      <c r="Q14" s="90"/>
      <c r="R14" s="90"/>
      <c r="S14" s="90"/>
      <c r="T14" s="91"/>
      <c r="U14" s="90"/>
      <c r="V14" s="90"/>
      <c r="W14" s="91"/>
      <c r="X14" s="90"/>
      <c r="Y14" s="91"/>
      <c r="Z14" s="304"/>
      <c r="AC14" s="310" t="s">
        <v>1125</v>
      </c>
      <c r="AD14" s="311"/>
    </row>
    <row r="15" spans="1:41" s="142" customFormat="1" ht="13.5" customHeight="1">
      <c r="A15" s="312" t="s">
        <v>1127</v>
      </c>
      <c r="B15" s="36"/>
      <c r="C15" s="22"/>
      <c r="D15" s="22"/>
      <c r="E15" s="22"/>
      <c r="F15" s="22"/>
      <c r="G15" s="36"/>
      <c r="H15" s="36"/>
      <c r="I15" s="22"/>
      <c r="J15" s="22"/>
      <c r="K15" s="22"/>
      <c r="L15" s="22"/>
      <c r="M15" s="22"/>
      <c r="N15" s="36"/>
      <c r="O15" s="22"/>
      <c r="P15" s="22"/>
      <c r="Q15" s="22"/>
      <c r="R15" s="22"/>
      <c r="S15" s="22"/>
      <c r="T15" s="36"/>
      <c r="U15" s="22"/>
      <c r="V15" s="22"/>
      <c r="W15" s="31"/>
      <c r="X15" s="22"/>
      <c r="Y15" s="36"/>
      <c r="Z15" s="37"/>
      <c r="AC15" s="313"/>
      <c r="AD15" s="314"/>
      <c r="AE15"/>
      <c r="AF15"/>
    </row>
    <row r="16" spans="1:41" s="142" customFormat="1" ht="15.95" customHeight="1">
      <c r="A16" s="540"/>
      <c r="B16" s="541" t="s">
        <v>1129</v>
      </c>
      <c r="C16" s="542" t="s">
        <v>407</v>
      </c>
      <c r="D16" s="542" t="s">
        <v>1131</v>
      </c>
      <c r="E16" s="542" t="s">
        <v>408</v>
      </c>
      <c r="F16" s="542" t="s">
        <v>1544</v>
      </c>
      <c r="G16" s="541" t="s">
        <v>1545</v>
      </c>
      <c r="H16" s="541" t="s">
        <v>1135</v>
      </c>
      <c r="I16" s="542" t="s">
        <v>409</v>
      </c>
      <c r="J16" s="542" t="s">
        <v>1543</v>
      </c>
      <c r="K16" s="542" t="s">
        <v>410</v>
      </c>
      <c r="L16" s="542"/>
      <c r="M16" s="542" t="s">
        <v>1546</v>
      </c>
      <c r="N16" s="541" t="s">
        <v>1547</v>
      </c>
      <c r="O16" s="542"/>
      <c r="P16" s="542" t="s">
        <v>1548</v>
      </c>
      <c r="Q16" s="542" t="s">
        <v>1549</v>
      </c>
      <c r="R16" s="542" t="s">
        <v>1558</v>
      </c>
      <c r="S16" s="543" t="s">
        <v>1559</v>
      </c>
      <c r="T16" s="541" t="s">
        <v>1550</v>
      </c>
      <c r="U16" s="542" t="s">
        <v>1557</v>
      </c>
      <c r="V16" s="542" t="s">
        <v>1541</v>
      </c>
      <c r="W16" s="142" t="s">
        <v>1556</v>
      </c>
      <c r="X16" s="542" t="s">
        <v>1551</v>
      </c>
      <c r="Y16" s="541" t="s">
        <v>1552</v>
      </c>
      <c r="Z16" s="542" t="s">
        <v>1553</v>
      </c>
      <c r="AA16" s="541" t="s">
        <v>1554</v>
      </c>
      <c r="AB16" s="544" t="s">
        <v>1555</v>
      </c>
      <c r="AC16" s="315" t="s">
        <v>411</v>
      </c>
      <c r="AD16" s="316"/>
      <c r="AE16"/>
      <c r="AF16"/>
    </row>
    <row r="17" spans="1:32" s="142" customFormat="1" ht="13.5" customHeight="1">
      <c r="A17" s="312"/>
      <c r="B17" s="36" t="s">
        <v>1157</v>
      </c>
      <c r="C17" s="22" t="s">
        <v>1158</v>
      </c>
      <c r="D17" s="22"/>
      <c r="E17" s="22" t="s">
        <v>1159</v>
      </c>
      <c r="F17" s="22" t="s">
        <v>1159</v>
      </c>
      <c r="G17" s="36" t="s">
        <v>1159</v>
      </c>
      <c r="H17" s="36" t="s">
        <v>1052</v>
      </c>
      <c r="I17" s="22" t="s">
        <v>1165</v>
      </c>
      <c r="J17" s="22"/>
      <c r="K17" s="22" t="s">
        <v>1165</v>
      </c>
      <c r="L17" s="22" t="s">
        <v>1565</v>
      </c>
      <c r="M17" s="22" t="s">
        <v>1165</v>
      </c>
      <c r="N17" s="36" t="s">
        <v>1165</v>
      </c>
      <c r="O17" s="22"/>
      <c r="P17" s="22" t="s">
        <v>1048</v>
      </c>
      <c r="Q17" s="22" t="s">
        <v>1049</v>
      </c>
      <c r="R17" s="22" t="s">
        <v>412</v>
      </c>
      <c r="S17" s="22" t="s">
        <v>1053</v>
      </c>
      <c r="T17" s="36" t="s">
        <v>1165</v>
      </c>
      <c r="U17" s="22" t="s">
        <v>412</v>
      </c>
      <c r="V17" s="22"/>
      <c r="X17" s="22" t="s">
        <v>1169</v>
      </c>
      <c r="Y17" s="36" t="s">
        <v>1165</v>
      </c>
      <c r="Z17" s="22" t="s">
        <v>1169</v>
      </c>
      <c r="AA17" s="36" t="s">
        <v>1165</v>
      </c>
      <c r="AB17" s="37" t="s">
        <v>1169</v>
      </c>
      <c r="AC17" s="317" t="s">
        <v>413</v>
      </c>
      <c r="AD17" s="314"/>
      <c r="AE17"/>
      <c r="AF17"/>
    </row>
    <row r="18" spans="1:32" s="142" customFormat="1" ht="13.5" customHeight="1" thickBot="1">
      <c r="A18" s="318"/>
      <c r="B18" s="119"/>
      <c r="C18" s="118"/>
      <c r="D18" s="118"/>
      <c r="E18" s="118"/>
      <c r="F18" s="118"/>
      <c r="G18" s="119"/>
      <c r="H18" s="119"/>
      <c r="I18" s="118"/>
      <c r="J18" s="118"/>
      <c r="K18" s="118"/>
      <c r="L18" s="118"/>
      <c r="M18" s="118"/>
      <c r="N18" s="119"/>
      <c r="O18" s="118"/>
      <c r="P18" s="118"/>
      <c r="Q18" s="118"/>
      <c r="R18" s="118"/>
      <c r="S18" s="118"/>
      <c r="T18" s="119"/>
      <c r="U18" s="118"/>
      <c r="V18" s="118"/>
      <c r="X18" s="118"/>
      <c r="Y18" s="119"/>
      <c r="Z18" s="118"/>
      <c r="AA18" s="119"/>
      <c r="AB18" s="305"/>
      <c r="AC18" s="319">
        <v>235</v>
      </c>
      <c r="AD18" s="320">
        <v>355</v>
      </c>
      <c r="AE18"/>
      <c r="AF18"/>
    </row>
    <row r="19" spans="1:32" s="53" customFormat="1" ht="13.5" customHeight="1" thickTop="1">
      <c r="A19" s="321"/>
      <c r="B19" s="55">
        <f>COUNT(B20:B259)</f>
        <v>55</v>
      </c>
      <c r="C19" s="67"/>
      <c r="D19" s="67"/>
      <c r="E19" s="67"/>
      <c r="F19" s="67"/>
      <c r="G19" s="67"/>
      <c r="H19" s="67"/>
      <c r="I19" s="67"/>
      <c r="J19" s="67"/>
      <c r="K19" s="67"/>
      <c r="L19" s="67"/>
      <c r="M19" s="67"/>
      <c r="N19" s="67"/>
      <c r="O19" s="67"/>
      <c r="P19" s="67"/>
      <c r="Q19" s="67"/>
      <c r="R19" s="67"/>
      <c r="S19" s="67"/>
      <c r="T19" s="322"/>
      <c r="U19" s="67"/>
      <c r="V19" s="67"/>
      <c r="X19" s="67"/>
      <c r="Y19" s="323"/>
      <c r="Z19" s="67"/>
      <c r="AA19" s="322"/>
      <c r="AB19" s="67"/>
      <c r="AC19" s="67"/>
      <c r="AD19" s="67"/>
      <c r="AE19"/>
      <c r="AF19"/>
    </row>
    <row r="20" spans="1:32" s="53" customFormat="1" ht="13.5" customHeight="1">
      <c r="A20" s="54" t="s">
        <v>414</v>
      </c>
      <c r="B20" s="72">
        <v>12.2</v>
      </c>
      <c r="C20" s="41">
        <v>100</v>
      </c>
      <c r="D20" s="41">
        <v>100</v>
      </c>
      <c r="E20" s="41">
        <v>8</v>
      </c>
      <c r="F20" s="41">
        <v>12</v>
      </c>
      <c r="G20" s="64">
        <v>6</v>
      </c>
      <c r="H20" s="62">
        <v>15.51</v>
      </c>
      <c r="I20" s="61">
        <v>2.74</v>
      </c>
      <c r="J20" s="61">
        <v>2.74</v>
      </c>
      <c r="K20" s="61">
        <v>7.07</v>
      </c>
      <c r="L20" s="61"/>
      <c r="M20" s="61">
        <v>3.87</v>
      </c>
      <c r="N20" s="62">
        <v>3.52</v>
      </c>
      <c r="O20" s="61"/>
      <c r="P20" s="60">
        <v>0.39</v>
      </c>
      <c r="Q20" s="61">
        <v>32</v>
      </c>
      <c r="R20" s="57">
        <v>144.80000000000001</v>
      </c>
      <c r="S20" s="61">
        <v>19.940000000000001</v>
      </c>
      <c r="T20" s="62">
        <v>3.06</v>
      </c>
      <c r="U20" s="57">
        <v>144.80000000000001</v>
      </c>
      <c r="V20" s="57">
        <v>19.940000000000001</v>
      </c>
      <c r="W20" s="545">
        <v>3.06</v>
      </c>
      <c r="X20" s="57">
        <v>230.2</v>
      </c>
      <c r="Y20" s="62">
        <v>3.85</v>
      </c>
      <c r="Z20" s="61">
        <v>59.47</v>
      </c>
      <c r="AA20" s="62">
        <v>1.96</v>
      </c>
      <c r="AB20" s="324">
        <v>-85.37</v>
      </c>
      <c r="AC20" s="64">
        <v>4</v>
      </c>
      <c r="AD20" s="63">
        <v>4</v>
      </c>
      <c r="AE20"/>
      <c r="AF20"/>
    </row>
    <row r="21" spans="1:32" s="53" customFormat="1" ht="13.5" customHeight="1">
      <c r="A21" s="54" t="s">
        <v>415</v>
      </c>
      <c r="B21" s="72">
        <v>15</v>
      </c>
      <c r="C21" s="41">
        <v>100</v>
      </c>
      <c r="D21" s="41">
        <v>100</v>
      </c>
      <c r="E21" s="41">
        <v>10</v>
      </c>
      <c r="F21" s="41">
        <v>12</v>
      </c>
      <c r="G21" s="64">
        <v>6</v>
      </c>
      <c r="H21" s="62">
        <v>19.2</v>
      </c>
      <c r="I21" s="61">
        <v>2.82</v>
      </c>
      <c r="J21" s="61">
        <v>2.82</v>
      </c>
      <c r="K21" s="61">
        <v>7.07</v>
      </c>
      <c r="L21" s="61"/>
      <c r="M21" s="61">
        <v>3.99</v>
      </c>
      <c r="N21" s="62">
        <v>3.54</v>
      </c>
      <c r="O21" s="61"/>
      <c r="P21" s="60">
        <v>0.39</v>
      </c>
      <c r="Q21" s="61">
        <v>25.92</v>
      </c>
      <c r="R21" s="57">
        <v>176.7</v>
      </c>
      <c r="S21" s="61">
        <v>24.62</v>
      </c>
      <c r="T21" s="62">
        <v>3.04</v>
      </c>
      <c r="U21" s="57">
        <v>176.7</v>
      </c>
      <c r="V21" s="57">
        <v>24.62</v>
      </c>
      <c r="W21" s="545">
        <v>3.04</v>
      </c>
      <c r="X21" s="57">
        <v>280.7</v>
      </c>
      <c r="Y21" s="62">
        <v>3.83</v>
      </c>
      <c r="Z21" s="61">
        <v>72.650000000000006</v>
      </c>
      <c r="AA21" s="62">
        <v>1.95</v>
      </c>
      <c r="AB21" s="324">
        <v>-104</v>
      </c>
      <c r="AC21" s="64">
        <v>1</v>
      </c>
      <c r="AD21" s="63">
        <v>4</v>
      </c>
      <c r="AE21"/>
      <c r="AF21"/>
    </row>
    <row r="22" spans="1:32" s="53" customFormat="1" ht="13.5" customHeight="1">
      <c r="A22" s="54" t="s">
        <v>416</v>
      </c>
      <c r="B22" s="72">
        <v>17.8</v>
      </c>
      <c r="C22" s="41">
        <v>100</v>
      </c>
      <c r="D22" s="41">
        <v>100</v>
      </c>
      <c r="E22" s="41">
        <v>12</v>
      </c>
      <c r="F22" s="41">
        <v>12</v>
      </c>
      <c r="G22" s="64">
        <v>6</v>
      </c>
      <c r="H22" s="62">
        <v>22.71</v>
      </c>
      <c r="I22" s="61">
        <v>2.9</v>
      </c>
      <c r="J22" s="61">
        <v>2.9</v>
      </c>
      <c r="K22" s="61">
        <v>7.07</v>
      </c>
      <c r="L22" s="61"/>
      <c r="M22" s="61">
        <v>4.1100000000000003</v>
      </c>
      <c r="N22" s="62">
        <v>3.57</v>
      </c>
      <c r="O22" s="61"/>
      <c r="P22" s="60">
        <v>0.39</v>
      </c>
      <c r="Q22" s="61">
        <v>21.86</v>
      </c>
      <c r="R22" s="57">
        <v>206.7</v>
      </c>
      <c r="S22" s="61">
        <v>29.12</v>
      </c>
      <c r="T22" s="62">
        <v>3.02</v>
      </c>
      <c r="U22" s="57">
        <v>206.7</v>
      </c>
      <c r="V22" s="57">
        <v>29.12</v>
      </c>
      <c r="W22" s="545">
        <v>3.02</v>
      </c>
      <c r="X22" s="57">
        <v>328</v>
      </c>
      <c r="Y22" s="62">
        <v>3.8</v>
      </c>
      <c r="Z22" s="61">
        <v>85.42</v>
      </c>
      <c r="AA22" s="62">
        <v>1.94</v>
      </c>
      <c r="AB22" s="324">
        <v>-121.3</v>
      </c>
      <c r="AC22" s="64">
        <v>1</v>
      </c>
      <c r="AD22" s="63">
        <v>2</v>
      </c>
      <c r="AE22"/>
      <c r="AF22"/>
    </row>
    <row r="23" spans="1:32" s="53" customFormat="1" ht="13.5" customHeight="1">
      <c r="A23" s="54" t="s">
        <v>417</v>
      </c>
      <c r="B23" s="72">
        <v>16.600000000000001</v>
      </c>
      <c r="C23" s="41">
        <v>110</v>
      </c>
      <c r="D23" s="41">
        <v>110</v>
      </c>
      <c r="E23" s="41">
        <v>10</v>
      </c>
      <c r="F23" s="41">
        <v>13</v>
      </c>
      <c r="G23" s="64">
        <v>6.5</v>
      </c>
      <c r="H23" s="62">
        <v>21.18</v>
      </c>
      <c r="I23" s="61">
        <v>3.06</v>
      </c>
      <c r="J23" s="61">
        <v>3.06</v>
      </c>
      <c r="K23" s="61">
        <v>7.78</v>
      </c>
      <c r="L23" s="61"/>
      <c r="M23" s="61">
        <v>4.33</v>
      </c>
      <c r="N23" s="62">
        <v>3.88</v>
      </c>
      <c r="O23" s="61"/>
      <c r="P23" s="60">
        <v>0.42899999999999999</v>
      </c>
      <c r="Q23" s="61">
        <v>25.79</v>
      </c>
      <c r="R23" s="57">
        <v>238</v>
      </c>
      <c r="S23" s="61">
        <v>29.99</v>
      </c>
      <c r="T23" s="62">
        <v>3.35</v>
      </c>
      <c r="U23" s="57">
        <v>238</v>
      </c>
      <c r="V23" s="57">
        <v>29.99</v>
      </c>
      <c r="W23" s="545">
        <v>3.35</v>
      </c>
      <c r="X23" s="57">
        <v>378.2</v>
      </c>
      <c r="Y23" s="62">
        <v>4.2300000000000004</v>
      </c>
      <c r="Z23" s="61">
        <v>97.72</v>
      </c>
      <c r="AA23" s="62">
        <v>2.15</v>
      </c>
      <c r="AB23" s="324">
        <v>-140.30000000000001</v>
      </c>
      <c r="AC23" s="64">
        <v>2</v>
      </c>
      <c r="AD23" s="63">
        <v>4</v>
      </c>
      <c r="AE23"/>
      <c r="AF23"/>
    </row>
    <row r="24" spans="1:32" s="53" customFormat="1" ht="13.5" customHeight="1">
      <c r="A24" s="54" t="s">
        <v>418</v>
      </c>
      <c r="B24" s="72">
        <v>19.7</v>
      </c>
      <c r="C24" s="41">
        <v>110</v>
      </c>
      <c r="D24" s="41">
        <v>110</v>
      </c>
      <c r="E24" s="41">
        <v>12</v>
      </c>
      <c r="F24" s="41">
        <v>13</v>
      </c>
      <c r="G24" s="64">
        <v>6.5</v>
      </c>
      <c r="H24" s="62">
        <v>25.14</v>
      </c>
      <c r="I24" s="61">
        <v>3.15</v>
      </c>
      <c r="J24" s="61">
        <v>3.15</v>
      </c>
      <c r="K24" s="61">
        <v>7.78</v>
      </c>
      <c r="L24" s="61"/>
      <c r="M24" s="61">
        <v>4.45</v>
      </c>
      <c r="N24" s="62">
        <v>3.91</v>
      </c>
      <c r="O24" s="61"/>
      <c r="P24" s="60">
        <v>0.42899999999999999</v>
      </c>
      <c r="Q24" s="61">
        <v>21.73</v>
      </c>
      <c r="R24" s="57">
        <v>279.10000000000002</v>
      </c>
      <c r="S24" s="61">
        <v>35.54</v>
      </c>
      <c r="T24" s="62">
        <v>3.33</v>
      </c>
      <c r="U24" s="57">
        <v>279.10000000000002</v>
      </c>
      <c r="V24" s="57">
        <v>35.54</v>
      </c>
      <c r="W24" s="545">
        <v>3.33</v>
      </c>
      <c r="X24" s="57">
        <v>443.3</v>
      </c>
      <c r="Y24" s="62">
        <v>4.2</v>
      </c>
      <c r="Z24" s="57">
        <v>115</v>
      </c>
      <c r="AA24" s="62">
        <v>2.14</v>
      </c>
      <c r="AB24" s="324">
        <v>-164.1</v>
      </c>
      <c r="AC24" s="64">
        <v>1</v>
      </c>
      <c r="AD24" s="63">
        <v>3</v>
      </c>
      <c r="AE24"/>
      <c r="AF24"/>
    </row>
    <row r="25" spans="1:32" s="53" customFormat="1" ht="13.5" customHeight="1">
      <c r="A25" s="54" t="s">
        <v>419</v>
      </c>
      <c r="B25" s="72">
        <v>18.2</v>
      </c>
      <c r="C25" s="41">
        <v>120</v>
      </c>
      <c r="D25" s="41">
        <v>120</v>
      </c>
      <c r="E25" s="41">
        <v>10</v>
      </c>
      <c r="F25" s="41">
        <v>13</v>
      </c>
      <c r="G25" s="64">
        <v>6.5</v>
      </c>
      <c r="H25" s="62">
        <v>23.18</v>
      </c>
      <c r="I25" s="61">
        <v>3.31</v>
      </c>
      <c r="J25" s="61">
        <v>3.31</v>
      </c>
      <c r="K25" s="61">
        <v>8.49</v>
      </c>
      <c r="L25" s="61"/>
      <c r="M25" s="61">
        <v>4.6900000000000004</v>
      </c>
      <c r="N25" s="62">
        <v>4.24</v>
      </c>
      <c r="O25" s="61"/>
      <c r="P25" s="60">
        <v>0.46899999999999997</v>
      </c>
      <c r="Q25" s="61">
        <v>25.76</v>
      </c>
      <c r="R25" s="57">
        <v>312.89999999999998</v>
      </c>
      <c r="S25" s="61">
        <v>36.03</v>
      </c>
      <c r="T25" s="62">
        <v>3.67</v>
      </c>
      <c r="U25" s="57">
        <v>312.89999999999998</v>
      </c>
      <c r="V25" s="57">
        <v>36.03</v>
      </c>
      <c r="W25" s="545">
        <v>3.67</v>
      </c>
      <c r="X25" s="57">
        <v>497.6</v>
      </c>
      <c r="Y25" s="62">
        <v>4.63</v>
      </c>
      <c r="Z25" s="57">
        <v>128.30000000000001</v>
      </c>
      <c r="AA25" s="62">
        <v>2.35</v>
      </c>
      <c r="AB25" s="324">
        <v>-184.6</v>
      </c>
      <c r="AC25" s="64">
        <v>4</v>
      </c>
      <c r="AD25" s="63">
        <v>4</v>
      </c>
      <c r="AE25"/>
      <c r="AF25"/>
    </row>
    <row r="26" spans="1:32" s="53" customFormat="1" ht="13.5" customHeight="1">
      <c r="A26" s="54" t="s">
        <v>420</v>
      </c>
      <c r="B26" s="72">
        <v>19.899999999999999</v>
      </c>
      <c r="C26" s="41">
        <v>120</v>
      </c>
      <c r="D26" s="41">
        <v>120</v>
      </c>
      <c r="E26" s="41">
        <v>11</v>
      </c>
      <c r="F26" s="41">
        <v>13</v>
      </c>
      <c r="G26" s="64">
        <v>6.5</v>
      </c>
      <c r="H26" s="62">
        <v>25.37</v>
      </c>
      <c r="I26" s="61">
        <v>3.36</v>
      </c>
      <c r="J26" s="61">
        <v>3.36</v>
      </c>
      <c r="K26" s="61">
        <v>8.49</v>
      </c>
      <c r="L26" s="61"/>
      <c r="M26" s="61">
        <v>4.75</v>
      </c>
      <c r="N26" s="62">
        <v>4.25</v>
      </c>
      <c r="O26" s="61"/>
      <c r="P26" s="60">
        <v>0.46899999999999997</v>
      </c>
      <c r="Q26" s="61">
        <v>23.54</v>
      </c>
      <c r="R26" s="57">
        <v>340.6</v>
      </c>
      <c r="S26" s="61">
        <v>39.409999999999997</v>
      </c>
      <c r="T26" s="62">
        <v>3.66</v>
      </c>
      <c r="U26" s="57">
        <v>340.6</v>
      </c>
      <c r="V26" s="57">
        <v>39.409999999999997</v>
      </c>
      <c r="W26" s="545">
        <v>3.66</v>
      </c>
      <c r="X26" s="57">
        <v>541.5</v>
      </c>
      <c r="Y26" s="62">
        <v>4.62</v>
      </c>
      <c r="Z26" s="57">
        <v>139.80000000000001</v>
      </c>
      <c r="AA26" s="62">
        <v>2.35</v>
      </c>
      <c r="AB26" s="324">
        <v>-200.9</v>
      </c>
      <c r="AC26" s="64">
        <v>2</v>
      </c>
      <c r="AD26" s="63">
        <v>4</v>
      </c>
      <c r="AE26"/>
      <c r="AF26"/>
    </row>
    <row r="27" spans="1:32" s="53" customFormat="1" ht="13.5" customHeight="1">
      <c r="A27" s="54" t="s">
        <v>421</v>
      </c>
      <c r="B27" s="72">
        <v>21.6</v>
      </c>
      <c r="C27" s="41">
        <v>120</v>
      </c>
      <c r="D27" s="41">
        <v>120</v>
      </c>
      <c r="E27" s="41">
        <v>12</v>
      </c>
      <c r="F27" s="41">
        <v>13</v>
      </c>
      <c r="G27" s="64">
        <v>6.5</v>
      </c>
      <c r="H27" s="62">
        <v>27.54</v>
      </c>
      <c r="I27" s="61">
        <v>3.4</v>
      </c>
      <c r="J27" s="61">
        <v>3.4</v>
      </c>
      <c r="K27" s="61">
        <v>8.49</v>
      </c>
      <c r="L27" s="61"/>
      <c r="M27" s="61">
        <v>4.8</v>
      </c>
      <c r="N27" s="62">
        <v>4.26</v>
      </c>
      <c r="O27" s="61"/>
      <c r="P27" s="60">
        <v>0.46899999999999997</v>
      </c>
      <c r="Q27" s="61">
        <v>21.69</v>
      </c>
      <c r="R27" s="57">
        <v>367.7</v>
      </c>
      <c r="S27" s="61">
        <v>42.73</v>
      </c>
      <c r="T27" s="62">
        <v>3.65</v>
      </c>
      <c r="U27" s="57">
        <v>367.7</v>
      </c>
      <c r="V27" s="57">
        <v>42.73</v>
      </c>
      <c r="W27" s="545">
        <v>3.65</v>
      </c>
      <c r="X27" s="57">
        <v>584.29999999999995</v>
      </c>
      <c r="Y27" s="62">
        <v>4.6100000000000003</v>
      </c>
      <c r="Z27" s="57">
        <v>151</v>
      </c>
      <c r="AA27" s="62">
        <v>2.34</v>
      </c>
      <c r="AB27" s="324">
        <v>-216.6</v>
      </c>
      <c r="AC27" s="64">
        <v>1</v>
      </c>
      <c r="AD27" s="63">
        <v>4</v>
      </c>
      <c r="AE27"/>
      <c r="AF27"/>
    </row>
    <row r="28" spans="1:32" s="53" customFormat="1" ht="13.5" customHeight="1">
      <c r="A28" s="54" t="s">
        <v>422</v>
      </c>
      <c r="B28" s="72">
        <v>23.3</v>
      </c>
      <c r="C28" s="41">
        <v>120</v>
      </c>
      <c r="D28" s="41">
        <v>120</v>
      </c>
      <c r="E28" s="41">
        <v>13</v>
      </c>
      <c r="F28" s="41">
        <v>13</v>
      </c>
      <c r="G28" s="64">
        <v>6.5</v>
      </c>
      <c r="H28" s="62">
        <v>29.69</v>
      </c>
      <c r="I28" s="61">
        <v>3.44</v>
      </c>
      <c r="J28" s="61">
        <v>3.44</v>
      </c>
      <c r="K28" s="61">
        <v>8.49</v>
      </c>
      <c r="L28" s="61"/>
      <c r="M28" s="61">
        <v>4.8600000000000003</v>
      </c>
      <c r="N28" s="62">
        <v>4.28</v>
      </c>
      <c r="O28" s="61"/>
      <c r="P28" s="60">
        <v>0.46899999999999997</v>
      </c>
      <c r="Q28" s="61">
        <v>20.12</v>
      </c>
      <c r="R28" s="57">
        <v>394</v>
      </c>
      <c r="S28" s="61">
        <v>46.01</v>
      </c>
      <c r="T28" s="62">
        <v>3.64</v>
      </c>
      <c r="U28" s="57">
        <v>394</v>
      </c>
      <c r="V28" s="57">
        <v>46.01</v>
      </c>
      <c r="W28" s="545">
        <v>3.64</v>
      </c>
      <c r="X28" s="57">
        <v>625.9</v>
      </c>
      <c r="Y28" s="62">
        <v>4.59</v>
      </c>
      <c r="Z28" s="57">
        <v>162.19999999999999</v>
      </c>
      <c r="AA28" s="62">
        <v>2.34</v>
      </c>
      <c r="AB28" s="324">
        <v>-231.8</v>
      </c>
      <c r="AC28" s="64">
        <v>1</v>
      </c>
      <c r="AD28" s="63">
        <v>3</v>
      </c>
      <c r="AE28"/>
      <c r="AF28"/>
    </row>
    <row r="29" spans="1:32" s="53" customFormat="1" ht="13.5" customHeight="1">
      <c r="A29" s="54" t="s">
        <v>423</v>
      </c>
      <c r="B29" s="72">
        <v>26.6</v>
      </c>
      <c r="C29" s="41">
        <v>120</v>
      </c>
      <c r="D29" s="41">
        <v>120</v>
      </c>
      <c r="E29" s="41">
        <v>15</v>
      </c>
      <c r="F29" s="41">
        <v>13</v>
      </c>
      <c r="G29" s="64">
        <v>6.5</v>
      </c>
      <c r="H29" s="62">
        <v>33.93</v>
      </c>
      <c r="I29" s="61">
        <v>3.51</v>
      </c>
      <c r="J29" s="61">
        <v>3.51</v>
      </c>
      <c r="K29" s="61">
        <v>8.49</v>
      </c>
      <c r="L29" s="61"/>
      <c r="M29" s="61">
        <v>4.97</v>
      </c>
      <c r="N29" s="62">
        <v>4.3099999999999996</v>
      </c>
      <c r="O29" s="61"/>
      <c r="P29" s="60">
        <v>0.46899999999999997</v>
      </c>
      <c r="Q29" s="61">
        <v>17.600000000000001</v>
      </c>
      <c r="R29" s="57">
        <v>444.9</v>
      </c>
      <c r="S29" s="61">
        <v>52.43</v>
      </c>
      <c r="T29" s="62">
        <v>3.62</v>
      </c>
      <c r="U29" s="57">
        <v>444.9</v>
      </c>
      <c r="V29" s="57">
        <v>52.43</v>
      </c>
      <c r="W29" s="545">
        <v>3.62</v>
      </c>
      <c r="X29" s="57">
        <v>705.6</v>
      </c>
      <c r="Y29" s="62">
        <v>4.5599999999999996</v>
      </c>
      <c r="Z29" s="57">
        <v>184.2</v>
      </c>
      <c r="AA29" s="62">
        <v>2.33</v>
      </c>
      <c r="AB29" s="324">
        <v>-260.7</v>
      </c>
      <c r="AC29" s="64">
        <v>1</v>
      </c>
      <c r="AD29" s="63">
        <v>1</v>
      </c>
      <c r="AE29"/>
      <c r="AF29"/>
    </row>
    <row r="30" spans="1:32" s="53" customFormat="1" ht="13.5" customHeight="1">
      <c r="A30" s="54" t="s">
        <v>424</v>
      </c>
      <c r="B30" s="72">
        <v>23.5</v>
      </c>
      <c r="C30" s="41">
        <v>130</v>
      </c>
      <c r="D30" s="41">
        <v>130</v>
      </c>
      <c r="E30" s="41">
        <v>12</v>
      </c>
      <c r="F30" s="41">
        <v>14</v>
      </c>
      <c r="G30" s="64">
        <v>7</v>
      </c>
      <c r="H30" s="62">
        <v>30</v>
      </c>
      <c r="I30" s="61">
        <v>3.64</v>
      </c>
      <c r="J30" s="61">
        <v>3.64</v>
      </c>
      <c r="K30" s="61">
        <v>9.19</v>
      </c>
      <c r="L30" s="61"/>
      <c r="M30" s="61">
        <v>5.15</v>
      </c>
      <c r="N30" s="62">
        <v>4.5999999999999996</v>
      </c>
      <c r="O30" s="61"/>
      <c r="P30" s="60">
        <v>0.50800000000000001</v>
      </c>
      <c r="Q30" s="61">
        <v>21.59</v>
      </c>
      <c r="R30" s="57">
        <v>472.2</v>
      </c>
      <c r="S30" s="61">
        <v>50.44</v>
      </c>
      <c r="T30" s="62">
        <v>3.97</v>
      </c>
      <c r="U30" s="57">
        <v>472.2</v>
      </c>
      <c r="V30" s="57">
        <v>50.44</v>
      </c>
      <c r="W30" s="545">
        <v>3.97</v>
      </c>
      <c r="X30" s="57">
        <v>750.6</v>
      </c>
      <c r="Y30" s="62">
        <v>5</v>
      </c>
      <c r="Z30" s="57">
        <v>193.7</v>
      </c>
      <c r="AA30" s="62">
        <v>2.54</v>
      </c>
      <c r="AB30" s="324">
        <v>-278.5</v>
      </c>
      <c r="AC30" s="64">
        <v>2</v>
      </c>
      <c r="AD30" s="63">
        <v>4</v>
      </c>
      <c r="AE30"/>
      <c r="AF30"/>
    </row>
    <row r="31" spans="1:32" s="53" customFormat="1" ht="13.5" customHeight="1">
      <c r="A31" s="54" t="s">
        <v>425</v>
      </c>
      <c r="B31" s="72">
        <v>21.4</v>
      </c>
      <c r="C31" s="41">
        <v>140</v>
      </c>
      <c r="D31" s="41">
        <v>140</v>
      </c>
      <c r="E31" s="41">
        <v>10</v>
      </c>
      <c r="F31" s="41">
        <v>15</v>
      </c>
      <c r="G31" s="64">
        <v>7.5</v>
      </c>
      <c r="H31" s="62">
        <v>27.24</v>
      </c>
      <c r="I31" s="61">
        <v>3.79</v>
      </c>
      <c r="J31" s="61">
        <v>3.79</v>
      </c>
      <c r="K31" s="61">
        <v>9.9</v>
      </c>
      <c r="L31" s="61"/>
      <c r="M31" s="61">
        <v>5.37</v>
      </c>
      <c r="N31" s="62">
        <v>4.93</v>
      </c>
      <c r="O31" s="61"/>
      <c r="P31" s="60">
        <v>0.54700000000000004</v>
      </c>
      <c r="Q31" s="61">
        <v>25.59</v>
      </c>
      <c r="R31" s="57">
        <v>504.4</v>
      </c>
      <c r="S31" s="61">
        <v>49.43</v>
      </c>
      <c r="T31" s="62">
        <v>4.3</v>
      </c>
      <c r="U31" s="57">
        <v>504.4</v>
      </c>
      <c r="V31" s="57">
        <v>49.43</v>
      </c>
      <c r="W31" s="545">
        <v>4.3</v>
      </c>
      <c r="X31" s="56">
        <v>802</v>
      </c>
      <c r="Y31" s="62">
        <v>5.43</v>
      </c>
      <c r="Z31" s="57">
        <v>206.8</v>
      </c>
      <c r="AA31" s="62">
        <v>2.76</v>
      </c>
      <c r="AB31" s="324">
        <v>-297.60000000000002</v>
      </c>
      <c r="AC31" s="64">
        <v>4</v>
      </c>
      <c r="AD31" s="63">
        <v>4</v>
      </c>
      <c r="AE31"/>
      <c r="AF31"/>
    </row>
    <row r="32" spans="1:32" s="53" customFormat="1" ht="13.5" customHeight="1">
      <c r="A32" s="54" t="s">
        <v>426</v>
      </c>
      <c r="B32" s="72">
        <v>27.4</v>
      </c>
      <c r="C32" s="41">
        <v>140</v>
      </c>
      <c r="D32" s="41">
        <v>140</v>
      </c>
      <c r="E32" s="41">
        <v>13</v>
      </c>
      <c r="F32" s="41">
        <v>15</v>
      </c>
      <c r="G32" s="64">
        <v>7.5</v>
      </c>
      <c r="H32" s="62">
        <v>34.950000000000003</v>
      </c>
      <c r="I32" s="61">
        <v>3.92</v>
      </c>
      <c r="J32" s="61">
        <v>3.92</v>
      </c>
      <c r="K32" s="61">
        <v>9.9</v>
      </c>
      <c r="L32" s="61"/>
      <c r="M32" s="61">
        <v>5.55</v>
      </c>
      <c r="N32" s="62">
        <v>4.96</v>
      </c>
      <c r="O32" s="61"/>
      <c r="P32" s="60">
        <v>0.54700000000000004</v>
      </c>
      <c r="Q32" s="61">
        <v>19.940000000000001</v>
      </c>
      <c r="R32" s="57">
        <v>638.5</v>
      </c>
      <c r="S32" s="61">
        <v>63.37</v>
      </c>
      <c r="T32" s="62">
        <v>4.2699999999999996</v>
      </c>
      <c r="U32" s="57">
        <v>638.5</v>
      </c>
      <c r="V32" s="57">
        <v>63.37</v>
      </c>
      <c r="W32" s="545">
        <v>4.2699999999999996</v>
      </c>
      <c r="X32" s="56">
        <v>1015</v>
      </c>
      <c r="Y32" s="62">
        <v>5.39</v>
      </c>
      <c r="Z32" s="57">
        <v>262</v>
      </c>
      <c r="AA32" s="62">
        <v>2.74</v>
      </c>
      <c r="AB32" s="324">
        <v>-376.6</v>
      </c>
      <c r="AC32" s="64">
        <v>2</v>
      </c>
      <c r="AD32" s="63">
        <v>4</v>
      </c>
      <c r="AE32"/>
      <c r="AF32"/>
    </row>
    <row r="33" spans="1:32" s="53" customFormat="1" ht="13.5" customHeight="1">
      <c r="A33" s="54" t="s">
        <v>427</v>
      </c>
      <c r="B33" s="72">
        <v>23</v>
      </c>
      <c r="C33" s="41">
        <v>150</v>
      </c>
      <c r="D33" s="41">
        <v>150</v>
      </c>
      <c r="E33" s="41">
        <v>10</v>
      </c>
      <c r="F33" s="41">
        <v>16</v>
      </c>
      <c r="G33" s="64">
        <v>8</v>
      </c>
      <c r="H33" s="62">
        <v>29.27</v>
      </c>
      <c r="I33" s="61">
        <v>4.03</v>
      </c>
      <c r="J33" s="61">
        <v>4.03</v>
      </c>
      <c r="K33" s="61">
        <v>10.61</v>
      </c>
      <c r="L33" s="61"/>
      <c r="M33" s="61">
        <v>5.71</v>
      </c>
      <c r="N33" s="62">
        <v>5.28</v>
      </c>
      <c r="O33" s="61"/>
      <c r="P33" s="60">
        <v>0.58599999999999997</v>
      </c>
      <c r="Q33" s="61">
        <v>25.51</v>
      </c>
      <c r="R33" s="57">
        <v>624</v>
      </c>
      <c r="S33" s="61">
        <v>56.91</v>
      </c>
      <c r="T33" s="62">
        <v>4.62</v>
      </c>
      <c r="U33" s="57">
        <v>624</v>
      </c>
      <c r="V33" s="57">
        <v>56.91</v>
      </c>
      <c r="W33" s="545">
        <v>4.62</v>
      </c>
      <c r="X33" s="56">
        <v>992</v>
      </c>
      <c r="Y33" s="62">
        <v>5.82</v>
      </c>
      <c r="Z33" s="57">
        <v>256</v>
      </c>
      <c r="AA33" s="62">
        <v>2.96</v>
      </c>
      <c r="AB33" s="324">
        <v>-368</v>
      </c>
      <c r="AC33" s="64">
        <v>4</v>
      </c>
      <c r="AD33" s="63">
        <v>4</v>
      </c>
      <c r="AE33"/>
      <c r="AF33"/>
    </row>
    <row r="34" spans="1:32" s="53" customFormat="1" ht="13.5" customHeight="1">
      <c r="A34" s="54" t="s">
        <v>428</v>
      </c>
      <c r="B34" s="72">
        <v>27.3</v>
      </c>
      <c r="C34" s="41">
        <v>150</v>
      </c>
      <c r="D34" s="41">
        <v>150</v>
      </c>
      <c r="E34" s="41">
        <v>12</v>
      </c>
      <c r="F34" s="41">
        <v>16</v>
      </c>
      <c r="G34" s="64">
        <v>8</v>
      </c>
      <c r="H34" s="62">
        <v>34.83</v>
      </c>
      <c r="I34" s="61">
        <v>4.12</v>
      </c>
      <c r="J34" s="61">
        <v>4.12</v>
      </c>
      <c r="K34" s="61">
        <v>10.61</v>
      </c>
      <c r="L34" s="61"/>
      <c r="M34" s="61">
        <v>5.83</v>
      </c>
      <c r="N34" s="62">
        <v>5.29</v>
      </c>
      <c r="O34" s="61"/>
      <c r="P34" s="60">
        <v>0.58599999999999997</v>
      </c>
      <c r="Q34" s="61">
        <v>21.44</v>
      </c>
      <c r="R34" s="57">
        <v>736.9</v>
      </c>
      <c r="S34" s="61">
        <v>67.75</v>
      </c>
      <c r="T34" s="62">
        <v>4.5999999999999996</v>
      </c>
      <c r="U34" s="57">
        <v>736.9</v>
      </c>
      <c r="V34" s="57">
        <v>67.75</v>
      </c>
      <c r="W34" s="545">
        <v>4.5999999999999996</v>
      </c>
      <c r="X34" s="56">
        <v>1172</v>
      </c>
      <c r="Y34" s="62">
        <v>5.8</v>
      </c>
      <c r="Z34" s="57">
        <v>302</v>
      </c>
      <c r="AA34" s="62">
        <v>2.94</v>
      </c>
      <c r="AB34" s="324">
        <v>-434.9</v>
      </c>
      <c r="AC34" s="64">
        <v>4</v>
      </c>
      <c r="AD34" s="63">
        <v>4</v>
      </c>
      <c r="AE34"/>
      <c r="AF34"/>
    </row>
    <row r="35" spans="1:32" s="53" customFormat="1" ht="13.5" customHeight="1">
      <c r="A35" s="54" t="s">
        <v>429</v>
      </c>
      <c r="B35" s="72">
        <v>31.6</v>
      </c>
      <c r="C35" s="41">
        <v>150</v>
      </c>
      <c r="D35" s="41">
        <v>150</v>
      </c>
      <c r="E35" s="41">
        <v>14</v>
      </c>
      <c r="F35" s="41">
        <v>16</v>
      </c>
      <c r="G35" s="64">
        <v>8</v>
      </c>
      <c r="H35" s="62">
        <v>40.31</v>
      </c>
      <c r="I35" s="61">
        <v>4.21</v>
      </c>
      <c r="J35" s="61">
        <v>4.21</v>
      </c>
      <c r="K35" s="61">
        <v>10.61</v>
      </c>
      <c r="L35" s="61"/>
      <c r="M35" s="61">
        <v>5.95</v>
      </c>
      <c r="N35" s="62">
        <v>5.32</v>
      </c>
      <c r="O35" s="61"/>
      <c r="P35" s="60">
        <v>0.58599999999999997</v>
      </c>
      <c r="Q35" s="61">
        <v>18.53</v>
      </c>
      <c r="R35" s="57">
        <v>845.4</v>
      </c>
      <c r="S35" s="61">
        <v>78.33</v>
      </c>
      <c r="T35" s="62">
        <v>4.58</v>
      </c>
      <c r="U35" s="57">
        <v>845.4</v>
      </c>
      <c r="V35" s="57">
        <v>78.33</v>
      </c>
      <c r="W35" s="545">
        <v>4.58</v>
      </c>
      <c r="X35" s="56">
        <v>1344</v>
      </c>
      <c r="Y35" s="62">
        <v>5.77</v>
      </c>
      <c r="Z35" s="57">
        <v>346.9</v>
      </c>
      <c r="AA35" s="62">
        <v>2.93</v>
      </c>
      <c r="AB35" s="324">
        <v>-498.5</v>
      </c>
      <c r="AC35" s="64">
        <v>2</v>
      </c>
      <c r="AD35" s="63">
        <v>4</v>
      </c>
      <c r="AE35"/>
      <c r="AF35"/>
    </row>
    <row r="36" spans="1:32" s="53" customFormat="1" ht="13.5" customHeight="1">
      <c r="A36" s="54" t="s">
        <v>430</v>
      </c>
      <c r="B36" s="72">
        <v>33.799999999999997</v>
      </c>
      <c r="C36" s="41">
        <v>150</v>
      </c>
      <c r="D36" s="41">
        <v>150</v>
      </c>
      <c r="E36" s="41">
        <v>15</v>
      </c>
      <c r="F36" s="41">
        <v>16</v>
      </c>
      <c r="G36" s="64">
        <v>8</v>
      </c>
      <c r="H36" s="62">
        <v>43.02</v>
      </c>
      <c r="I36" s="61">
        <v>4.25</v>
      </c>
      <c r="J36" s="61">
        <v>4.25</v>
      </c>
      <c r="K36" s="61">
        <v>10.61</v>
      </c>
      <c r="L36" s="61"/>
      <c r="M36" s="61">
        <v>6.01</v>
      </c>
      <c r="N36" s="62">
        <v>5.33</v>
      </c>
      <c r="O36" s="61"/>
      <c r="P36" s="60">
        <v>0.58599999999999997</v>
      </c>
      <c r="Q36" s="61">
        <v>17.36</v>
      </c>
      <c r="R36" s="57">
        <v>898.1</v>
      </c>
      <c r="S36" s="61">
        <v>83.52</v>
      </c>
      <c r="T36" s="62">
        <v>4.57</v>
      </c>
      <c r="U36" s="57">
        <v>898.1</v>
      </c>
      <c r="V36" s="57">
        <v>83.52</v>
      </c>
      <c r="W36" s="545">
        <v>4.57</v>
      </c>
      <c r="X36" s="56">
        <v>1427</v>
      </c>
      <c r="Y36" s="62">
        <v>5.76</v>
      </c>
      <c r="Z36" s="57">
        <v>368.9</v>
      </c>
      <c r="AA36" s="62">
        <v>2.93</v>
      </c>
      <c r="AB36" s="324">
        <v>-529.1</v>
      </c>
      <c r="AC36" s="64">
        <v>1</v>
      </c>
      <c r="AD36" s="63">
        <v>4</v>
      </c>
      <c r="AE36"/>
      <c r="AF36"/>
    </row>
    <row r="37" spans="1:32" s="53" customFormat="1" ht="13.5" customHeight="1">
      <c r="A37" s="54" t="s">
        <v>431</v>
      </c>
      <c r="B37" s="72">
        <v>40.1</v>
      </c>
      <c r="C37" s="41">
        <v>150</v>
      </c>
      <c r="D37" s="41">
        <v>150</v>
      </c>
      <c r="E37" s="41">
        <v>18</v>
      </c>
      <c r="F37" s="41">
        <v>16</v>
      </c>
      <c r="G37" s="64">
        <v>8</v>
      </c>
      <c r="H37" s="62">
        <v>51.03</v>
      </c>
      <c r="I37" s="61">
        <v>4.37</v>
      </c>
      <c r="J37" s="61">
        <v>4.37</v>
      </c>
      <c r="K37" s="61">
        <v>10.61</v>
      </c>
      <c r="L37" s="61"/>
      <c r="M37" s="61">
        <v>6.17</v>
      </c>
      <c r="N37" s="62">
        <v>5.37</v>
      </c>
      <c r="O37" s="61"/>
      <c r="P37" s="60">
        <v>0.58599999999999997</v>
      </c>
      <c r="Q37" s="61">
        <v>14.63</v>
      </c>
      <c r="R37" s="56">
        <v>1050</v>
      </c>
      <c r="S37" s="61">
        <v>98.74</v>
      </c>
      <c r="T37" s="62">
        <v>4.54</v>
      </c>
      <c r="U37" s="56">
        <v>1050</v>
      </c>
      <c r="V37" s="57">
        <v>98.74</v>
      </c>
      <c r="W37" s="545">
        <v>4.54</v>
      </c>
      <c r="X37" s="56">
        <v>1666</v>
      </c>
      <c r="Y37" s="62">
        <v>5.71</v>
      </c>
      <c r="Z37" s="57">
        <v>433.8</v>
      </c>
      <c r="AA37" s="62">
        <v>2.92</v>
      </c>
      <c r="AB37" s="324">
        <v>-616.20000000000005</v>
      </c>
      <c r="AC37" s="64">
        <v>1</v>
      </c>
      <c r="AD37" s="63">
        <v>2</v>
      </c>
      <c r="AE37"/>
      <c r="AF37"/>
    </row>
    <row r="38" spans="1:32" s="53" customFormat="1" ht="13.5" customHeight="1">
      <c r="A38" s="54" t="s">
        <v>432</v>
      </c>
      <c r="B38" s="72">
        <v>33.9</v>
      </c>
      <c r="C38" s="41">
        <v>160</v>
      </c>
      <c r="D38" s="41">
        <v>160</v>
      </c>
      <c r="E38" s="41">
        <v>14</v>
      </c>
      <c r="F38" s="41">
        <v>17</v>
      </c>
      <c r="G38" s="64">
        <v>8.5</v>
      </c>
      <c r="H38" s="62">
        <v>43.15</v>
      </c>
      <c r="I38" s="61">
        <v>4.45</v>
      </c>
      <c r="J38" s="61">
        <v>4.45</v>
      </c>
      <c r="K38" s="61">
        <v>11.31</v>
      </c>
      <c r="L38" s="61"/>
      <c r="M38" s="61">
        <v>6.29</v>
      </c>
      <c r="N38" s="62">
        <v>5.66</v>
      </c>
      <c r="O38" s="61"/>
      <c r="P38" s="60">
        <v>0.625</v>
      </c>
      <c r="Q38" s="61">
        <v>18.46</v>
      </c>
      <c r="R38" s="56">
        <v>1034</v>
      </c>
      <c r="S38" s="61">
        <v>89.5</v>
      </c>
      <c r="T38" s="62">
        <v>4.8899999999999997</v>
      </c>
      <c r="U38" s="56">
        <v>1034</v>
      </c>
      <c r="V38" s="57">
        <v>89.5</v>
      </c>
      <c r="W38" s="545">
        <v>4.8899999999999997</v>
      </c>
      <c r="X38" s="56">
        <v>1644</v>
      </c>
      <c r="Y38" s="62">
        <v>6.17</v>
      </c>
      <c r="Z38" s="57">
        <v>423.8</v>
      </c>
      <c r="AA38" s="62">
        <v>3.13</v>
      </c>
      <c r="AB38" s="324">
        <v>-610</v>
      </c>
      <c r="AC38" s="64">
        <v>3</v>
      </c>
      <c r="AD38" s="63">
        <v>4</v>
      </c>
      <c r="AE38"/>
      <c r="AF38"/>
    </row>
    <row r="39" spans="1:32" s="53" customFormat="1" ht="13.5" customHeight="1">
      <c r="A39" s="54" t="s">
        <v>433</v>
      </c>
      <c r="B39" s="72">
        <v>36.200000000000003</v>
      </c>
      <c r="C39" s="41">
        <v>160</v>
      </c>
      <c r="D39" s="41">
        <v>160</v>
      </c>
      <c r="E39" s="41">
        <v>15</v>
      </c>
      <c r="F39" s="41">
        <v>17</v>
      </c>
      <c r="G39" s="64">
        <v>8.5</v>
      </c>
      <c r="H39" s="62">
        <v>46.06</v>
      </c>
      <c r="I39" s="61">
        <v>4.49</v>
      </c>
      <c r="J39" s="61">
        <v>4.49</v>
      </c>
      <c r="K39" s="61">
        <v>11.31</v>
      </c>
      <c r="L39" s="61"/>
      <c r="M39" s="61">
        <v>6.35</v>
      </c>
      <c r="N39" s="62">
        <v>5.67</v>
      </c>
      <c r="O39" s="61"/>
      <c r="P39" s="60">
        <v>0.625</v>
      </c>
      <c r="Q39" s="61">
        <v>17.3</v>
      </c>
      <c r="R39" s="56">
        <v>1099</v>
      </c>
      <c r="S39" s="57">
        <v>95.5</v>
      </c>
      <c r="T39" s="62">
        <v>4.88</v>
      </c>
      <c r="U39" s="56">
        <v>1099</v>
      </c>
      <c r="V39" s="57">
        <v>95.5</v>
      </c>
      <c r="W39" s="545">
        <v>4.88</v>
      </c>
      <c r="X39" s="56">
        <v>1747</v>
      </c>
      <c r="Y39" s="62">
        <v>6.16</v>
      </c>
      <c r="Z39" s="57">
        <v>450.8</v>
      </c>
      <c r="AA39" s="62">
        <v>3.13</v>
      </c>
      <c r="AB39" s="324">
        <v>-648</v>
      </c>
      <c r="AC39" s="64">
        <v>2</v>
      </c>
      <c r="AD39" s="63">
        <v>4</v>
      </c>
      <c r="AE39"/>
      <c r="AF39"/>
    </row>
    <row r="40" spans="1:32" s="53" customFormat="1" ht="13.5" customHeight="1">
      <c r="A40" s="54" t="s">
        <v>434</v>
      </c>
      <c r="B40" s="72">
        <v>38.4</v>
      </c>
      <c r="C40" s="41">
        <v>160</v>
      </c>
      <c r="D40" s="41">
        <v>160</v>
      </c>
      <c r="E40" s="41">
        <v>16</v>
      </c>
      <c r="F40" s="41">
        <v>17</v>
      </c>
      <c r="G40" s="64">
        <v>8.5</v>
      </c>
      <c r="H40" s="62">
        <v>48.95</v>
      </c>
      <c r="I40" s="61">
        <v>4.53</v>
      </c>
      <c r="J40" s="61">
        <v>4.53</v>
      </c>
      <c r="K40" s="61">
        <v>11.31</v>
      </c>
      <c r="L40" s="61"/>
      <c r="M40" s="61">
        <v>6.41</v>
      </c>
      <c r="N40" s="62">
        <v>5.69</v>
      </c>
      <c r="O40" s="61"/>
      <c r="P40" s="60">
        <v>0.625</v>
      </c>
      <c r="Q40" s="61">
        <v>16.28</v>
      </c>
      <c r="R40" s="56">
        <v>1163</v>
      </c>
      <c r="S40" s="57">
        <v>101.4</v>
      </c>
      <c r="T40" s="62">
        <v>4.87</v>
      </c>
      <c r="U40" s="56">
        <v>1163</v>
      </c>
      <c r="V40" s="57">
        <v>101.4</v>
      </c>
      <c r="W40" s="545">
        <v>4.87</v>
      </c>
      <c r="X40" s="56">
        <v>1848</v>
      </c>
      <c r="Y40" s="62">
        <v>6.14</v>
      </c>
      <c r="Z40" s="57">
        <v>477.6</v>
      </c>
      <c r="AA40" s="62">
        <v>3.12</v>
      </c>
      <c r="AB40" s="324">
        <v>-685.1</v>
      </c>
      <c r="AC40" s="64">
        <v>1</v>
      </c>
      <c r="AD40" s="63">
        <v>4</v>
      </c>
      <c r="AE40"/>
      <c r="AF40"/>
    </row>
    <row r="41" spans="1:32" s="53" customFormat="1" ht="13.5" customHeight="1">
      <c r="A41" s="54" t="s">
        <v>122</v>
      </c>
      <c r="B41" s="72">
        <v>40.700000000000003</v>
      </c>
      <c r="C41" s="41">
        <v>160</v>
      </c>
      <c r="D41" s="41">
        <v>160</v>
      </c>
      <c r="E41" s="41">
        <v>17</v>
      </c>
      <c r="F41" s="41">
        <v>17</v>
      </c>
      <c r="G41" s="64">
        <v>8.5</v>
      </c>
      <c r="H41" s="62">
        <v>51.82</v>
      </c>
      <c r="I41" s="61">
        <v>4.57</v>
      </c>
      <c r="J41" s="61">
        <v>4.57</v>
      </c>
      <c r="K41" s="61">
        <v>11.31</v>
      </c>
      <c r="L41" s="61"/>
      <c r="M41" s="61">
        <v>6.46</v>
      </c>
      <c r="N41" s="62">
        <v>5.7</v>
      </c>
      <c r="O41" s="61"/>
      <c r="P41" s="60">
        <v>0.625</v>
      </c>
      <c r="Q41" s="61">
        <v>15.37</v>
      </c>
      <c r="R41" s="56">
        <v>1225</v>
      </c>
      <c r="S41" s="57">
        <v>107.2</v>
      </c>
      <c r="T41" s="62">
        <v>4.8600000000000003</v>
      </c>
      <c r="U41" s="56">
        <v>1225</v>
      </c>
      <c r="V41" s="57">
        <v>107.2</v>
      </c>
      <c r="W41" s="545">
        <v>4.8600000000000003</v>
      </c>
      <c r="X41" s="56">
        <v>1947</v>
      </c>
      <c r="Y41" s="62">
        <v>6.13</v>
      </c>
      <c r="Z41" s="57">
        <v>504.1</v>
      </c>
      <c r="AA41" s="62">
        <v>3.12</v>
      </c>
      <c r="AB41" s="324">
        <v>-721.3</v>
      </c>
      <c r="AC41" s="64">
        <v>1</v>
      </c>
      <c r="AD41" s="63">
        <v>4</v>
      </c>
      <c r="AE41"/>
      <c r="AF41"/>
    </row>
    <row r="42" spans="1:32" s="53" customFormat="1" ht="13.5" customHeight="1">
      <c r="A42" s="54" t="s">
        <v>123</v>
      </c>
      <c r="B42" s="72">
        <v>35.700000000000003</v>
      </c>
      <c r="C42" s="41">
        <v>180</v>
      </c>
      <c r="D42" s="41">
        <v>180</v>
      </c>
      <c r="E42" s="41">
        <v>13</v>
      </c>
      <c r="F42" s="41">
        <v>18</v>
      </c>
      <c r="G42" s="64">
        <v>9</v>
      </c>
      <c r="H42" s="62">
        <v>45.46</v>
      </c>
      <c r="I42" s="61">
        <v>4.9000000000000004</v>
      </c>
      <c r="J42" s="61">
        <v>4.9000000000000004</v>
      </c>
      <c r="K42" s="61">
        <v>12.73</v>
      </c>
      <c r="L42" s="61"/>
      <c r="M42" s="61">
        <v>6.93</v>
      </c>
      <c r="N42" s="62">
        <v>6.35</v>
      </c>
      <c r="O42" s="61"/>
      <c r="P42" s="60">
        <v>0.70499999999999996</v>
      </c>
      <c r="Q42" s="61">
        <v>19.739999999999998</v>
      </c>
      <c r="R42" s="56">
        <v>1396</v>
      </c>
      <c r="S42" s="57">
        <v>106.5</v>
      </c>
      <c r="T42" s="62">
        <v>5.54</v>
      </c>
      <c r="U42" s="56">
        <v>1396</v>
      </c>
      <c r="V42" s="57">
        <v>106.5</v>
      </c>
      <c r="W42" s="545">
        <v>5.54</v>
      </c>
      <c r="X42" s="56">
        <v>2221</v>
      </c>
      <c r="Y42" s="62">
        <v>6.99</v>
      </c>
      <c r="Z42" s="57">
        <v>571.6</v>
      </c>
      <c r="AA42" s="62">
        <v>3.55</v>
      </c>
      <c r="AB42" s="324">
        <v>-824.5</v>
      </c>
      <c r="AC42" s="64">
        <v>4</v>
      </c>
      <c r="AD42" s="63">
        <v>4</v>
      </c>
      <c r="AE42"/>
      <c r="AF42"/>
    </row>
    <row r="43" spans="1:32" s="53" customFormat="1" ht="13.5" customHeight="1">
      <c r="A43" s="54" t="s">
        <v>124</v>
      </c>
      <c r="B43" s="72">
        <v>38.299999999999997</v>
      </c>
      <c r="C43" s="41">
        <v>180</v>
      </c>
      <c r="D43" s="41">
        <v>180</v>
      </c>
      <c r="E43" s="41">
        <v>14</v>
      </c>
      <c r="F43" s="41">
        <v>18</v>
      </c>
      <c r="G43" s="64">
        <v>9</v>
      </c>
      <c r="H43" s="62">
        <v>48.79</v>
      </c>
      <c r="I43" s="61">
        <v>4.9400000000000004</v>
      </c>
      <c r="J43" s="61">
        <v>4.9400000000000004</v>
      </c>
      <c r="K43" s="61">
        <v>12.73</v>
      </c>
      <c r="L43" s="61"/>
      <c r="M43" s="61">
        <v>6.99</v>
      </c>
      <c r="N43" s="62">
        <v>6.36</v>
      </c>
      <c r="O43" s="61"/>
      <c r="P43" s="60">
        <v>0.70499999999999996</v>
      </c>
      <c r="Q43" s="61">
        <v>18.399999999999999</v>
      </c>
      <c r="R43" s="56">
        <v>1493</v>
      </c>
      <c r="S43" s="57">
        <v>114.3</v>
      </c>
      <c r="T43" s="62">
        <v>5.53</v>
      </c>
      <c r="U43" s="56">
        <v>1493</v>
      </c>
      <c r="V43" s="57">
        <v>114.3</v>
      </c>
      <c r="W43" s="545">
        <v>5.53</v>
      </c>
      <c r="X43" s="56">
        <v>2375</v>
      </c>
      <c r="Y43" s="62">
        <v>6.98</v>
      </c>
      <c r="Z43" s="57">
        <v>611.29999999999995</v>
      </c>
      <c r="AA43" s="62">
        <v>3.54</v>
      </c>
      <c r="AB43" s="324">
        <v>-882</v>
      </c>
      <c r="AC43" s="64">
        <v>4</v>
      </c>
      <c r="AD43" s="63">
        <v>4</v>
      </c>
      <c r="AE43"/>
      <c r="AF43"/>
    </row>
    <row r="44" spans="1:32" s="53" customFormat="1" ht="13.5" customHeight="1">
      <c r="A44" s="54" t="s">
        <v>125</v>
      </c>
      <c r="B44" s="72">
        <v>40.9</v>
      </c>
      <c r="C44" s="41">
        <v>180</v>
      </c>
      <c r="D44" s="41">
        <v>180</v>
      </c>
      <c r="E44" s="41">
        <v>15</v>
      </c>
      <c r="F44" s="41">
        <v>18</v>
      </c>
      <c r="G44" s="64">
        <v>9</v>
      </c>
      <c r="H44" s="62">
        <v>52.1</v>
      </c>
      <c r="I44" s="61">
        <v>4.9800000000000004</v>
      </c>
      <c r="J44" s="61">
        <v>4.9800000000000004</v>
      </c>
      <c r="K44" s="61">
        <v>12.73</v>
      </c>
      <c r="L44" s="61"/>
      <c r="M44" s="61">
        <v>7.05</v>
      </c>
      <c r="N44" s="62">
        <v>6.37</v>
      </c>
      <c r="O44" s="61"/>
      <c r="P44" s="60">
        <v>0.70499999999999996</v>
      </c>
      <c r="Q44" s="61">
        <v>17.23</v>
      </c>
      <c r="R44" s="56">
        <v>1589</v>
      </c>
      <c r="S44" s="57">
        <v>122</v>
      </c>
      <c r="T44" s="62">
        <v>5.52</v>
      </c>
      <c r="U44" s="56">
        <v>1589</v>
      </c>
      <c r="V44" s="57">
        <v>122</v>
      </c>
      <c r="W44" s="545">
        <v>5.52</v>
      </c>
      <c r="X44" s="56">
        <v>2527</v>
      </c>
      <c r="Y44" s="62">
        <v>6.96</v>
      </c>
      <c r="Z44" s="57">
        <v>650.5</v>
      </c>
      <c r="AA44" s="62">
        <v>3.53</v>
      </c>
      <c r="AB44" s="324">
        <v>-938</v>
      </c>
      <c r="AC44" s="64">
        <v>4</v>
      </c>
      <c r="AD44" s="63">
        <v>4</v>
      </c>
      <c r="AE44"/>
      <c r="AF44"/>
    </row>
    <row r="45" spans="1:32" s="53" customFormat="1" ht="13.5" customHeight="1">
      <c r="A45" s="54" t="s">
        <v>126</v>
      </c>
      <c r="B45" s="72">
        <v>43.5</v>
      </c>
      <c r="C45" s="41">
        <v>180</v>
      </c>
      <c r="D45" s="41">
        <v>180</v>
      </c>
      <c r="E45" s="41">
        <v>16</v>
      </c>
      <c r="F45" s="41">
        <v>18</v>
      </c>
      <c r="G45" s="64">
        <v>9</v>
      </c>
      <c r="H45" s="62">
        <v>55.39</v>
      </c>
      <c r="I45" s="61">
        <v>5.0199999999999996</v>
      </c>
      <c r="J45" s="61">
        <v>5.0199999999999996</v>
      </c>
      <c r="K45" s="61">
        <v>12.73</v>
      </c>
      <c r="L45" s="61"/>
      <c r="M45" s="61">
        <v>7.1</v>
      </c>
      <c r="N45" s="62">
        <v>6.38</v>
      </c>
      <c r="O45" s="61"/>
      <c r="P45" s="60">
        <v>0.70499999999999996</v>
      </c>
      <c r="Q45" s="61">
        <v>16.2</v>
      </c>
      <c r="R45" s="56">
        <v>1682</v>
      </c>
      <c r="S45" s="57">
        <v>129.69999999999999</v>
      </c>
      <c r="T45" s="62">
        <v>5.51</v>
      </c>
      <c r="U45" s="56">
        <v>1682</v>
      </c>
      <c r="V45" s="57">
        <v>129.69999999999999</v>
      </c>
      <c r="W45" s="545">
        <v>5.51</v>
      </c>
      <c r="X45" s="56">
        <v>2675</v>
      </c>
      <c r="Y45" s="62">
        <v>6.95</v>
      </c>
      <c r="Z45" s="57">
        <v>689.4</v>
      </c>
      <c r="AA45" s="62">
        <v>3.53</v>
      </c>
      <c r="AB45" s="324">
        <v>-993</v>
      </c>
      <c r="AC45" s="64">
        <v>3</v>
      </c>
      <c r="AD45" s="63">
        <v>4</v>
      </c>
      <c r="AE45"/>
      <c r="AF45"/>
    </row>
    <row r="46" spans="1:32" s="53" customFormat="1" ht="13.5" customHeight="1">
      <c r="A46" s="54" t="s">
        <v>127</v>
      </c>
      <c r="B46" s="72">
        <v>46</v>
      </c>
      <c r="C46" s="41">
        <v>180</v>
      </c>
      <c r="D46" s="41">
        <v>180</v>
      </c>
      <c r="E46" s="41">
        <v>17</v>
      </c>
      <c r="F46" s="41">
        <v>18</v>
      </c>
      <c r="G46" s="64">
        <v>9</v>
      </c>
      <c r="H46" s="62">
        <v>58.66</v>
      </c>
      <c r="I46" s="61">
        <v>5.0599999999999996</v>
      </c>
      <c r="J46" s="61">
        <v>5.0599999999999996</v>
      </c>
      <c r="K46" s="61">
        <v>12.73</v>
      </c>
      <c r="L46" s="61"/>
      <c r="M46" s="61">
        <v>7.16</v>
      </c>
      <c r="N46" s="62">
        <v>6.4</v>
      </c>
      <c r="O46" s="61"/>
      <c r="P46" s="60">
        <v>0.70499999999999996</v>
      </c>
      <c r="Q46" s="61">
        <v>15.3</v>
      </c>
      <c r="R46" s="56">
        <v>1775</v>
      </c>
      <c r="S46" s="57">
        <v>137.19999999999999</v>
      </c>
      <c r="T46" s="62">
        <v>5.5</v>
      </c>
      <c r="U46" s="56">
        <v>1775</v>
      </c>
      <c r="V46" s="57">
        <v>137.19999999999999</v>
      </c>
      <c r="W46" s="545">
        <v>5.5</v>
      </c>
      <c r="X46" s="56">
        <v>2822</v>
      </c>
      <c r="Y46" s="62">
        <v>6.94</v>
      </c>
      <c r="Z46" s="57">
        <v>727.8</v>
      </c>
      <c r="AA46" s="62">
        <v>3.52</v>
      </c>
      <c r="AB46" s="324">
        <v>-1047</v>
      </c>
      <c r="AC46" s="64">
        <v>2</v>
      </c>
      <c r="AD46" s="63">
        <v>4</v>
      </c>
      <c r="AE46"/>
      <c r="AF46"/>
    </row>
    <row r="47" spans="1:32" s="53" customFormat="1" ht="13.5" customHeight="1">
      <c r="A47" s="54" t="s">
        <v>128</v>
      </c>
      <c r="B47" s="72">
        <v>48.6</v>
      </c>
      <c r="C47" s="41">
        <v>180</v>
      </c>
      <c r="D47" s="41">
        <v>180</v>
      </c>
      <c r="E47" s="41">
        <v>18</v>
      </c>
      <c r="F47" s="41">
        <v>18</v>
      </c>
      <c r="G47" s="64">
        <v>9</v>
      </c>
      <c r="H47" s="62">
        <v>61.91</v>
      </c>
      <c r="I47" s="61">
        <v>5.0999999999999996</v>
      </c>
      <c r="J47" s="61">
        <v>5.0999999999999996</v>
      </c>
      <c r="K47" s="61">
        <v>12.73</v>
      </c>
      <c r="L47" s="61"/>
      <c r="M47" s="61">
        <v>7.22</v>
      </c>
      <c r="N47" s="62">
        <v>6.41</v>
      </c>
      <c r="O47" s="61"/>
      <c r="P47" s="60">
        <v>0.70499999999999996</v>
      </c>
      <c r="Q47" s="61">
        <v>14.5</v>
      </c>
      <c r="R47" s="56">
        <v>1866</v>
      </c>
      <c r="S47" s="57">
        <v>144.69999999999999</v>
      </c>
      <c r="T47" s="62">
        <v>5.49</v>
      </c>
      <c r="U47" s="56">
        <v>1866</v>
      </c>
      <c r="V47" s="57">
        <v>144.69999999999999</v>
      </c>
      <c r="W47" s="545">
        <v>5.49</v>
      </c>
      <c r="X47" s="56">
        <v>2965</v>
      </c>
      <c r="Y47" s="62">
        <v>6.92</v>
      </c>
      <c r="Z47" s="57">
        <v>766</v>
      </c>
      <c r="AA47" s="62">
        <v>3.52</v>
      </c>
      <c r="AB47" s="324">
        <v>-1100</v>
      </c>
      <c r="AC47" s="64">
        <v>1</v>
      </c>
      <c r="AD47" s="63">
        <v>4</v>
      </c>
      <c r="AE47"/>
      <c r="AF47"/>
    </row>
    <row r="48" spans="1:32" s="53" customFormat="1" ht="13.5" customHeight="1">
      <c r="A48" s="54" t="s">
        <v>129</v>
      </c>
      <c r="B48" s="72">
        <v>51.1</v>
      </c>
      <c r="C48" s="41">
        <v>180</v>
      </c>
      <c r="D48" s="41">
        <v>180</v>
      </c>
      <c r="E48" s="41">
        <v>19</v>
      </c>
      <c r="F48" s="41">
        <v>18</v>
      </c>
      <c r="G48" s="64">
        <v>9</v>
      </c>
      <c r="H48" s="62">
        <v>65.14</v>
      </c>
      <c r="I48" s="61">
        <v>5.14</v>
      </c>
      <c r="J48" s="61">
        <v>5.14</v>
      </c>
      <c r="K48" s="61">
        <v>12.73</v>
      </c>
      <c r="L48" s="61"/>
      <c r="M48" s="61">
        <v>7.27</v>
      </c>
      <c r="N48" s="62">
        <v>6.42</v>
      </c>
      <c r="O48" s="61"/>
      <c r="P48" s="60">
        <v>0.70499999999999996</v>
      </c>
      <c r="Q48" s="61">
        <v>13.78</v>
      </c>
      <c r="R48" s="56">
        <v>1955</v>
      </c>
      <c r="S48" s="57">
        <v>152.1</v>
      </c>
      <c r="T48" s="62">
        <v>5.48</v>
      </c>
      <c r="U48" s="56">
        <v>1955</v>
      </c>
      <c r="V48" s="57">
        <v>152.1</v>
      </c>
      <c r="W48" s="545">
        <v>5.48</v>
      </c>
      <c r="X48" s="56">
        <v>3106</v>
      </c>
      <c r="Y48" s="62">
        <v>6.91</v>
      </c>
      <c r="Z48" s="57">
        <v>803.8</v>
      </c>
      <c r="AA48" s="62">
        <v>3.51</v>
      </c>
      <c r="AB48" s="324">
        <v>-1151</v>
      </c>
      <c r="AC48" s="64">
        <v>1</v>
      </c>
      <c r="AD48" s="63">
        <v>4</v>
      </c>
      <c r="AE48"/>
      <c r="AF48"/>
    </row>
    <row r="49" spans="1:32" s="53" customFormat="1" ht="13.5" customHeight="1">
      <c r="A49" s="54" t="s">
        <v>130</v>
      </c>
      <c r="B49" s="72">
        <v>53.7</v>
      </c>
      <c r="C49" s="41">
        <v>180</v>
      </c>
      <c r="D49" s="41">
        <v>180</v>
      </c>
      <c r="E49" s="41">
        <v>20</v>
      </c>
      <c r="F49" s="41">
        <v>18</v>
      </c>
      <c r="G49" s="64">
        <v>9</v>
      </c>
      <c r="H49" s="62">
        <v>68.349999999999994</v>
      </c>
      <c r="I49" s="61">
        <v>5.18</v>
      </c>
      <c r="J49" s="61">
        <v>5.18</v>
      </c>
      <c r="K49" s="61">
        <v>12.73</v>
      </c>
      <c r="L49" s="61"/>
      <c r="M49" s="61">
        <v>7.33</v>
      </c>
      <c r="N49" s="62">
        <v>6.44</v>
      </c>
      <c r="O49" s="61"/>
      <c r="P49" s="60">
        <v>0.70499999999999996</v>
      </c>
      <c r="Q49" s="61">
        <v>13.13</v>
      </c>
      <c r="R49" s="56">
        <v>2043</v>
      </c>
      <c r="S49" s="57">
        <v>159.4</v>
      </c>
      <c r="T49" s="62">
        <v>5.47</v>
      </c>
      <c r="U49" s="56">
        <v>2043</v>
      </c>
      <c r="V49" s="57">
        <v>159.4</v>
      </c>
      <c r="W49" s="545">
        <v>5.47</v>
      </c>
      <c r="X49" s="56">
        <v>3244</v>
      </c>
      <c r="Y49" s="62">
        <v>6.89</v>
      </c>
      <c r="Z49" s="57">
        <v>841.3</v>
      </c>
      <c r="AA49" s="62">
        <v>3.51</v>
      </c>
      <c r="AB49" s="324">
        <v>-1202</v>
      </c>
      <c r="AC49" s="64">
        <v>1</v>
      </c>
      <c r="AD49" s="63">
        <v>3</v>
      </c>
      <c r="AE49"/>
      <c r="AF49"/>
    </row>
    <row r="50" spans="1:32" s="53" customFormat="1" ht="13.5" customHeight="1">
      <c r="A50" s="54" t="s">
        <v>131</v>
      </c>
      <c r="B50" s="72">
        <v>45.6</v>
      </c>
      <c r="C50" s="41">
        <v>200</v>
      </c>
      <c r="D50" s="41">
        <v>200</v>
      </c>
      <c r="E50" s="41">
        <v>15</v>
      </c>
      <c r="F50" s="41">
        <v>18</v>
      </c>
      <c r="G50" s="64">
        <v>9</v>
      </c>
      <c r="H50" s="62">
        <v>58.1</v>
      </c>
      <c r="I50" s="61">
        <v>5.48</v>
      </c>
      <c r="J50" s="61">
        <v>5.48</v>
      </c>
      <c r="K50" s="61">
        <v>14.14</v>
      </c>
      <c r="L50" s="61"/>
      <c r="M50" s="61">
        <v>7.75</v>
      </c>
      <c r="N50" s="62">
        <v>7.08</v>
      </c>
      <c r="O50" s="61"/>
      <c r="P50" s="60">
        <v>0.78500000000000003</v>
      </c>
      <c r="Q50" s="61">
        <v>17.2</v>
      </c>
      <c r="R50" s="56">
        <v>2209</v>
      </c>
      <c r="S50" s="57">
        <v>152.19999999999999</v>
      </c>
      <c r="T50" s="62">
        <v>6.17</v>
      </c>
      <c r="U50" s="56">
        <v>2209</v>
      </c>
      <c r="V50" s="57">
        <v>152.19999999999999</v>
      </c>
      <c r="W50" s="545">
        <v>6.17</v>
      </c>
      <c r="X50" s="56">
        <v>3516</v>
      </c>
      <c r="Y50" s="62">
        <v>7.78</v>
      </c>
      <c r="Z50" s="56">
        <v>903</v>
      </c>
      <c r="AA50" s="62">
        <v>3.94</v>
      </c>
      <c r="AB50" s="324">
        <v>-1306</v>
      </c>
      <c r="AC50" s="64">
        <v>4</v>
      </c>
      <c r="AD50" s="63">
        <v>4</v>
      </c>
      <c r="AE50"/>
      <c r="AF50"/>
    </row>
    <row r="51" spans="1:32" s="53" customFormat="1" ht="13.5" customHeight="1">
      <c r="A51" s="54" t="s">
        <v>132</v>
      </c>
      <c r="B51" s="72">
        <v>48.5</v>
      </c>
      <c r="C51" s="41">
        <v>200</v>
      </c>
      <c r="D51" s="41">
        <v>200</v>
      </c>
      <c r="E51" s="41">
        <v>16</v>
      </c>
      <c r="F51" s="41">
        <v>18</v>
      </c>
      <c r="G51" s="64">
        <v>9</v>
      </c>
      <c r="H51" s="62">
        <v>61.79</v>
      </c>
      <c r="I51" s="61">
        <v>5.52</v>
      </c>
      <c r="J51" s="61">
        <v>5.52</v>
      </c>
      <c r="K51" s="61">
        <v>14.14</v>
      </c>
      <c r="L51" s="61"/>
      <c r="M51" s="61">
        <v>7.81</v>
      </c>
      <c r="N51" s="62">
        <v>7.09</v>
      </c>
      <c r="O51" s="61"/>
      <c r="P51" s="60">
        <v>0.78500000000000003</v>
      </c>
      <c r="Q51" s="61">
        <v>16.18</v>
      </c>
      <c r="R51" s="56">
        <v>2341</v>
      </c>
      <c r="S51" s="57">
        <v>161.69999999999999</v>
      </c>
      <c r="T51" s="62">
        <v>6.16</v>
      </c>
      <c r="U51" s="56">
        <v>2341</v>
      </c>
      <c r="V51" s="57">
        <v>161.69999999999999</v>
      </c>
      <c r="W51" s="545">
        <v>6.16</v>
      </c>
      <c r="X51" s="56">
        <v>3726</v>
      </c>
      <c r="Y51" s="62">
        <v>7.77</v>
      </c>
      <c r="Z51" s="56">
        <v>957</v>
      </c>
      <c r="AA51" s="62">
        <v>3.94</v>
      </c>
      <c r="AB51" s="324">
        <v>-1384</v>
      </c>
      <c r="AC51" s="64">
        <v>4</v>
      </c>
      <c r="AD51" s="63">
        <v>4</v>
      </c>
      <c r="AE51"/>
      <c r="AF51"/>
    </row>
    <row r="52" spans="1:32" s="53" customFormat="1" ht="13.5" customHeight="1">
      <c r="A52" s="54" t="s">
        <v>133</v>
      </c>
      <c r="B52" s="72">
        <v>51.4</v>
      </c>
      <c r="C52" s="41">
        <v>200</v>
      </c>
      <c r="D52" s="41">
        <v>200</v>
      </c>
      <c r="E52" s="41">
        <v>17</v>
      </c>
      <c r="F52" s="41">
        <v>18</v>
      </c>
      <c r="G52" s="64">
        <v>9</v>
      </c>
      <c r="H52" s="62">
        <v>65.459999999999994</v>
      </c>
      <c r="I52" s="61">
        <v>5.56</v>
      </c>
      <c r="J52" s="61">
        <v>5.56</v>
      </c>
      <c r="K52" s="61">
        <v>14.14</v>
      </c>
      <c r="L52" s="61"/>
      <c r="M52" s="61">
        <v>7.87</v>
      </c>
      <c r="N52" s="62">
        <v>7.1</v>
      </c>
      <c r="O52" s="61"/>
      <c r="P52" s="60">
        <v>0.78500000000000003</v>
      </c>
      <c r="Q52" s="61">
        <v>15.27</v>
      </c>
      <c r="R52" s="56">
        <v>2472</v>
      </c>
      <c r="S52" s="57">
        <v>171.2</v>
      </c>
      <c r="T52" s="62">
        <v>6.14</v>
      </c>
      <c r="U52" s="56">
        <v>2472</v>
      </c>
      <c r="V52" s="57">
        <v>171.2</v>
      </c>
      <c r="W52" s="545">
        <v>6.14</v>
      </c>
      <c r="X52" s="56">
        <v>3932</v>
      </c>
      <c r="Y52" s="62">
        <v>7.75</v>
      </c>
      <c r="Z52" s="56">
        <v>1011</v>
      </c>
      <c r="AA52" s="62">
        <v>3.93</v>
      </c>
      <c r="AB52" s="324">
        <v>-1461</v>
      </c>
      <c r="AC52" s="64">
        <v>4</v>
      </c>
      <c r="AD52" s="63">
        <v>4</v>
      </c>
      <c r="AE52"/>
      <c r="AF52"/>
    </row>
    <row r="53" spans="1:32" s="53" customFormat="1" ht="13.5" customHeight="1">
      <c r="A53" s="54" t="s">
        <v>134</v>
      </c>
      <c r="B53" s="72">
        <v>54.3</v>
      </c>
      <c r="C53" s="41">
        <v>200</v>
      </c>
      <c r="D53" s="41">
        <v>200</v>
      </c>
      <c r="E53" s="41">
        <v>18</v>
      </c>
      <c r="F53" s="41">
        <v>18</v>
      </c>
      <c r="G53" s="64">
        <v>9</v>
      </c>
      <c r="H53" s="62">
        <v>69.11</v>
      </c>
      <c r="I53" s="61">
        <v>5.6</v>
      </c>
      <c r="J53" s="61">
        <v>5.6</v>
      </c>
      <c r="K53" s="61">
        <v>14.14</v>
      </c>
      <c r="L53" s="61"/>
      <c r="M53" s="61">
        <v>7.93</v>
      </c>
      <c r="N53" s="62">
        <v>7.12</v>
      </c>
      <c r="O53" s="61"/>
      <c r="P53" s="60">
        <v>0.78500000000000003</v>
      </c>
      <c r="Q53" s="61">
        <v>14.46</v>
      </c>
      <c r="R53" s="56">
        <v>2600</v>
      </c>
      <c r="S53" s="57">
        <v>180.6</v>
      </c>
      <c r="T53" s="62">
        <v>6.13</v>
      </c>
      <c r="U53" s="56">
        <v>2600</v>
      </c>
      <c r="V53" s="57">
        <v>180.6</v>
      </c>
      <c r="W53" s="545">
        <v>6.13</v>
      </c>
      <c r="X53" s="56">
        <v>4135</v>
      </c>
      <c r="Y53" s="62">
        <v>7.74</v>
      </c>
      <c r="Z53" s="56">
        <v>1064</v>
      </c>
      <c r="AA53" s="62">
        <v>3.92</v>
      </c>
      <c r="AB53" s="324">
        <v>-1536</v>
      </c>
      <c r="AC53" s="64">
        <v>3</v>
      </c>
      <c r="AD53" s="63">
        <v>4</v>
      </c>
      <c r="AE53"/>
      <c r="AF53"/>
    </row>
    <row r="54" spans="1:32" s="53" customFormat="1" ht="13.5" customHeight="1">
      <c r="A54" s="54" t="s">
        <v>135</v>
      </c>
      <c r="B54" s="72">
        <v>57.1</v>
      </c>
      <c r="C54" s="41">
        <v>200</v>
      </c>
      <c r="D54" s="41">
        <v>200</v>
      </c>
      <c r="E54" s="41">
        <v>19</v>
      </c>
      <c r="F54" s="41">
        <v>18</v>
      </c>
      <c r="G54" s="64">
        <v>9</v>
      </c>
      <c r="H54" s="62">
        <v>72.739999999999995</v>
      </c>
      <c r="I54" s="61">
        <v>5.64</v>
      </c>
      <c r="J54" s="61">
        <v>5.64</v>
      </c>
      <c r="K54" s="61">
        <v>14.14</v>
      </c>
      <c r="L54" s="61"/>
      <c r="M54" s="61">
        <v>7.98</v>
      </c>
      <c r="N54" s="62">
        <v>7.13</v>
      </c>
      <c r="O54" s="61"/>
      <c r="P54" s="60">
        <v>0.78500000000000003</v>
      </c>
      <c r="Q54" s="61">
        <v>13.74</v>
      </c>
      <c r="R54" s="56">
        <v>2726</v>
      </c>
      <c r="S54" s="57">
        <v>189.9</v>
      </c>
      <c r="T54" s="62">
        <v>6.12</v>
      </c>
      <c r="U54" s="56">
        <v>2726</v>
      </c>
      <c r="V54" s="57">
        <v>189.9</v>
      </c>
      <c r="W54" s="545">
        <v>6.12</v>
      </c>
      <c r="X54" s="56">
        <v>4335</v>
      </c>
      <c r="Y54" s="62">
        <v>7.72</v>
      </c>
      <c r="Z54" s="56">
        <v>1117</v>
      </c>
      <c r="AA54" s="62">
        <v>3.92</v>
      </c>
      <c r="AB54" s="324">
        <v>-1609</v>
      </c>
      <c r="AC54" s="64">
        <v>2</v>
      </c>
      <c r="AD54" s="63">
        <v>4</v>
      </c>
      <c r="AE54"/>
      <c r="AF54"/>
    </row>
    <row r="55" spans="1:32" s="53" customFormat="1" ht="13.5" customHeight="1">
      <c r="A55" s="54" t="s">
        <v>136</v>
      </c>
      <c r="B55" s="72">
        <v>59.9</v>
      </c>
      <c r="C55" s="41">
        <v>200</v>
      </c>
      <c r="D55" s="41">
        <v>200</v>
      </c>
      <c r="E55" s="41">
        <v>20</v>
      </c>
      <c r="F55" s="41">
        <v>18</v>
      </c>
      <c r="G55" s="64">
        <v>9</v>
      </c>
      <c r="H55" s="62">
        <v>76.349999999999994</v>
      </c>
      <c r="I55" s="61">
        <v>5.68</v>
      </c>
      <c r="J55" s="61">
        <v>5.68</v>
      </c>
      <c r="K55" s="61">
        <v>14.14</v>
      </c>
      <c r="L55" s="61"/>
      <c r="M55" s="61">
        <v>8.0399999999999991</v>
      </c>
      <c r="N55" s="62">
        <v>7.15</v>
      </c>
      <c r="O55" s="61"/>
      <c r="P55" s="60">
        <v>0.78500000000000003</v>
      </c>
      <c r="Q55" s="61">
        <v>13.09</v>
      </c>
      <c r="R55" s="56">
        <v>2851</v>
      </c>
      <c r="S55" s="57">
        <v>199.1</v>
      </c>
      <c r="T55" s="62">
        <v>6.11</v>
      </c>
      <c r="U55" s="56">
        <v>2851</v>
      </c>
      <c r="V55" s="57">
        <v>199.1</v>
      </c>
      <c r="W55" s="545">
        <v>6.11</v>
      </c>
      <c r="X55" s="56">
        <v>4532</v>
      </c>
      <c r="Y55" s="62">
        <v>7.7</v>
      </c>
      <c r="Z55" s="56">
        <v>1169</v>
      </c>
      <c r="AA55" s="62">
        <v>3.91</v>
      </c>
      <c r="AB55" s="324">
        <v>-1681</v>
      </c>
      <c r="AC55" s="64">
        <v>1</v>
      </c>
      <c r="AD55" s="63">
        <v>4</v>
      </c>
      <c r="AE55"/>
      <c r="AF55"/>
    </row>
    <row r="56" spans="1:32" s="53" customFormat="1" ht="13.5" customHeight="1">
      <c r="A56" s="54" t="s">
        <v>137</v>
      </c>
      <c r="B56" s="72">
        <v>62.8</v>
      </c>
      <c r="C56" s="41">
        <v>200</v>
      </c>
      <c r="D56" s="41">
        <v>200</v>
      </c>
      <c r="E56" s="41">
        <v>21</v>
      </c>
      <c r="F56" s="41">
        <v>18</v>
      </c>
      <c r="G56" s="64">
        <v>9</v>
      </c>
      <c r="H56" s="62">
        <v>79.94</v>
      </c>
      <c r="I56" s="61">
        <v>5.72</v>
      </c>
      <c r="J56" s="61">
        <v>5.72</v>
      </c>
      <c r="K56" s="61">
        <v>14.14</v>
      </c>
      <c r="L56" s="61"/>
      <c r="M56" s="61">
        <v>8.09</v>
      </c>
      <c r="N56" s="62">
        <v>7.16</v>
      </c>
      <c r="O56" s="61"/>
      <c r="P56" s="60">
        <v>0.78500000000000003</v>
      </c>
      <c r="Q56" s="61">
        <v>12.5</v>
      </c>
      <c r="R56" s="56">
        <v>2973</v>
      </c>
      <c r="S56" s="57">
        <v>208.2</v>
      </c>
      <c r="T56" s="62">
        <v>6.1</v>
      </c>
      <c r="U56" s="56">
        <v>2973</v>
      </c>
      <c r="V56" s="57">
        <v>208.2</v>
      </c>
      <c r="W56" s="545">
        <v>6.1</v>
      </c>
      <c r="X56" s="56">
        <v>4725</v>
      </c>
      <c r="Y56" s="62">
        <v>7.69</v>
      </c>
      <c r="Z56" s="56">
        <v>1221</v>
      </c>
      <c r="AA56" s="62">
        <v>3.91</v>
      </c>
      <c r="AB56" s="324">
        <v>-1752</v>
      </c>
      <c r="AC56" s="64">
        <v>1</v>
      </c>
      <c r="AD56" s="63">
        <v>4</v>
      </c>
      <c r="AE56"/>
      <c r="AF56"/>
    </row>
    <row r="57" spans="1:32" s="53" customFormat="1" ht="13.5" customHeight="1">
      <c r="A57" s="54" t="s">
        <v>138</v>
      </c>
      <c r="B57" s="72">
        <v>65.599999999999994</v>
      </c>
      <c r="C57" s="41">
        <v>200</v>
      </c>
      <c r="D57" s="41">
        <v>200</v>
      </c>
      <c r="E57" s="41">
        <v>22</v>
      </c>
      <c r="F57" s="41">
        <v>18</v>
      </c>
      <c r="G57" s="64">
        <v>9</v>
      </c>
      <c r="H57" s="62">
        <v>83.51</v>
      </c>
      <c r="I57" s="61">
        <v>5.76</v>
      </c>
      <c r="J57" s="61">
        <v>5.76</v>
      </c>
      <c r="K57" s="61">
        <v>14.14</v>
      </c>
      <c r="L57" s="61"/>
      <c r="M57" s="61">
        <v>8.15</v>
      </c>
      <c r="N57" s="62">
        <v>7.18</v>
      </c>
      <c r="O57" s="61"/>
      <c r="P57" s="60">
        <v>0.78500000000000003</v>
      </c>
      <c r="Q57" s="61">
        <v>11.97</v>
      </c>
      <c r="R57" s="56">
        <v>3094</v>
      </c>
      <c r="S57" s="57">
        <v>217.3</v>
      </c>
      <c r="T57" s="62">
        <v>6.09</v>
      </c>
      <c r="U57" s="56">
        <v>3094</v>
      </c>
      <c r="V57" s="57">
        <v>217.3</v>
      </c>
      <c r="W57" s="545">
        <v>6.09</v>
      </c>
      <c r="X57" s="56">
        <v>4915</v>
      </c>
      <c r="Y57" s="62">
        <v>7.67</v>
      </c>
      <c r="Z57" s="56">
        <v>1273</v>
      </c>
      <c r="AA57" s="62">
        <v>3.9</v>
      </c>
      <c r="AB57" s="324">
        <v>-1821</v>
      </c>
      <c r="AC57" s="64">
        <v>1</v>
      </c>
      <c r="AD57" s="63">
        <v>3</v>
      </c>
      <c r="AE57"/>
      <c r="AF57"/>
    </row>
    <row r="58" spans="1:32" s="53" customFormat="1" ht="13.5" customHeight="1">
      <c r="A58" s="54" t="s">
        <v>139</v>
      </c>
      <c r="B58" s="72">
        <v>68.3</v>
      </c>
      <c r="C58" s="41">
        <v>200</v>
      </c>
      <c r="D58" s="41">
        <v>200</v>
      </c>
      <c r="E58" s="41">
        <v>23</v>
      </c>
      <c r="F58" s="41">
        <v>18</v>
      </c>
      <c r="G58" s="64">
        <v>9</v>
      </c>
      <c r="H58" s="62">
        <v>87.06</v>
      </c>
      <c r="I58" s="61">
        <v>5.8</v>
      </c>
      <c r="J58" s="61">
        <v>5.8</v>
      </c>
      <c r="K58" s="61">
        <v>14.14</v>
      </c>
      <c r="L58" s="61"/>
      <c r="M58" s="61">
        <v>8.1999999999999993</v>
      </c>
      <c r="N58" s="62">
        <v>7.19</v>
      </c>
      <c r="O58" s="61"/>
      <c r="P58" s="60">
        <v>0.78500000000000003</v>
      </c>
      <c r="Q58" s="61">
        <v>11.48</v>
      </c>
      <c r="R58" s="56">
        <v>3213</v>
      </c>
      <c r="S58" s="57">
        <v>226.3</v>
      </c>
      <c r="T58" s="62">
        <v>6.08</v>
      </c>
      <c r="U58" s="56">
        <v>3213</v>
      </c>
      <c r="V58" s="57">
        <v>226.3</v>
      </c>
      <c r="W58" s="545">
        <v>6.08</v>
      </c>
      <c r="X58" s="56">
        <v>5102</v>
      </c>
      <c r="Y58" s="62">
        <v>7.66</v>
      </c>
      <c r="Z58" s="56">
        <v>1324</v>
      </c>
      <c r="AA58" s="62">
        <v>3.9</v>
      </c>
      <c r="AB58" s="324">
        <v>-1889</v>
      </c>
      <c r="AC58" s="64">
        <v>1</v>
      </c>
      <c r="AD58" s="63">
        <v>2</v>
      </c>
      <c r="AE58"/>
      <c r="AF58"/>
    </row>
    <row r="59" spans="1:32" s="53" customFormat="1" ht="13.5" customHeight="1">
      <c r="A59" s="54" t="s">
        <v>140</v>
      </c>
      <c r="B59" s="72">
        <v>71.099999999999994</v>
      </c>
      <c r="C59" s="41">
        <v>200</v>
      </c>
      <c r="D59" s="41">
        <v>200</v>
      </c>
      <c r="E59" s="41">
        <v>24</v>
      </c>
      <c r="F59" s="41">
        <v>18</v>
      </c>
      <c r="G59" s="64">
        <v>9</v>
      </c>
      <c r="H59" s="62">
        <v>90.59</v>
      </c>
      <c r="I59" s="61">
        <v>5.84</v>
      </c>
      <c r="J59" s="61">
        <v>5.84</v>
      </c>
      <c r="K59" s="61">
        <v>14.14</v>
      </c>
      <c r="L59" s="61"/>
      <c r="M59" s="61">
        <v>8.26</v>
      </c>
      <c r="N59" s="62">
        <v>7.21</v>
      </c>
      <c r="O59" s="61"/>
      <c r="P59" s="60">
        <v>0.78500000000000003</v>
      </c>
      <c r="Q59" s="61">
        <v>11.03</v>
      </c>
      <c r="R59" s="56">
        <v>3331</v>
      </c>
      <c r="S59" s="57">
        <v>235.2</v>
      </c>
      <c r="T59" s="62">
        <v>6.06</v>
      </c>
      <c r="U59" s="56">
        <v>3331</v>
      </c>
      <c r="V59" s="57">
        <v>235.2</v>
      </c>
      <c r="W59" s="545">
        <v>6.06</v>
      </c>
      <c r="X59" s="56">
        <v>5286</v>
      </c>
      <c r="Y59" s="62">
        <v>7.64</v>
      </c>
      <c r="Z59" s="56">
        <v>1375</v>
      </c>
      <c r="AA59" s="62">
        <v>3.9</v>
      </c>
      <c r="AB59" s="324">
        <v>-1955</v>
      </c>
      <c r="AC59" s="64">
        <v>1</v>
      </c>
      <c r="AD59" s="63">
        <v>2</v>
      </c>
      <c r="AE59"/>
      <c r="AF59"/>
    </row>
    <row r="60" spans="1:32" s="53" customFormat="1" ht="13.5" customHeight="1">
      <c r="A60" s="54" t="s">
        <v>141</v>
      </c>
      <c r="B60" s="72">
        <v>73.900000000000006</v>
      </c>
      <c r="C60" s="41">
        <v>200</v>
      </c>
      <c r="D60" s="41">
        <v>200</v>
      </c>
      <c r="E60" s="41">
        <v>25</v>
      </c>
      <c r="F60" s="41">
        <v>18</v>
      </c>
      <c r="G60" s="64">
        <v>9</v>
      </c>
      <c r="H60" s="62">
        <v>94.1</v>
      </c>
      <c r="I60" s="61">
        <v>5.88</v>
      </c>
      <c r="J60" s="61">
        <v>5.88</v>
      </c>
      <c r="K60" s="61">
        <v>14.14</v>
      </c>
      <c r="L60" s="61"/>
      <c r="M60" s="61">
        <v>8.31</v>
      </c>
      <c r="N60" s="62">
        <v>7.23</v>
      </c>
      <c r="O60" s="61"/>
      <c r="P60" s="60">
        <v>0.78500000000000003</v>
      </c>
      <c r="Q60" s="61">
        <v>10.62</v>
      </c>
      <c r="R60" s="56">
        <v>3446</v>
      </c>
      <c r="S60" s="57">
        <v>244</v>
      </c>
      <c r="T60" s="62">
        <v>6.05</v>
      </c>
      <c r="U60" s="56">
        <v>3446</v>
      </c>
      <c r="V60" s="57">
        <v>244</v>
      </c>
      <c r="W60" s="545">
        <v>6.05</v>
      </c>
      <c r="X60" s="56">
        <v>5467</v>
      </c>
      <c r="Y60" s="62">
        <v>7.62</v>
      </c>
      <c r="Z60" s="56">
        <v>1426</v>
      </c>
      <c r="AA60" s="62">
        <v>3.89</v>
      </c>
      <c r="AB60" s="324">
        <v>-2020</v>
      </c>
      <c r="AC60" s="64">
        <v>1</v>
      </c>
      <c r="AD60" s="63">
        <v>1</v>
      </c>
      <c r="AE60"/>
      <c r="AF60"/>
    </row>
    <row r="61" spans="1:32" s="53" customFormat="1" ht="13.5" customHeight="1">
      <c r="A61" s="54" t="s">
        <v>142</v>
      </c>
      <c r="B61" s="72">
        <v>76.599999999999994</v>
      </c>
      <c r="C61" s="41">
        <v>200</v>
      </c>
      <c r="D61" s="41">
        <v>200</v>
      </c>
      <c r="E61" s="41">
        <v>26</v>
      </c>
      <c r="F61" s="41">
        <v>18</v>
      </c>
      <c r="G61" s="64">
        <v>9</v>
      </c>
      <c r="H61" s="62">
        <v>97.59</v>
      </c>
      <c r="I61" s="61">
        <v>5.91</v>
      </c>
      <c r="J61" s="61">
        <v>5.91</v>
      </c>
      <c r="K61" s="61">
        <v>14.14</v>
      </c>
      <c r="L61" s="61"/>
      <c r="M61" s="61">
        <v>8.36</v>
      </c>
      <c r="N61" s="62">
        <v>7.25</v>
      </c>
      <c r="O61" s="61"/>
      <c r="P61" s="60">
        <v>0.78500000000000003</v>
      </c>
      <c r="Q61" s="61">
        <v>10.24</v>
      </c>
      <c r="R61" s="56">
        <v>3560</v>
      </c>
      <c r="S61" s="57">
        <v>252.7</v>
      </c>
      <c r="T61" s="62">
        <v>6.04</v>
      </c>
      <c r="U61" s="56">
        <v>3560</v>
      </c>
      <c r="V61" s="57">
        <v>252.7</v>
      </c>
      <c r="W61" s="545">
        <v>6.04</v>
      </c>
      <c r="X61" s="56">
        <v>5645</v>
      </c>
      <c r="Y61" s="62">
        <v>7.61</v>
      </c>
      <c r="Z61" s="56">
        <v>1476</v>
      </c>
      <c r="AA61" s="62">
        <v>3.89</v>
      </c>
      <c r="AB61" s="324">
        <v>-2084</v>
      </c>
      <c r="AC61" s="64">
        <v>1</v>
      </c>
      <c r="AD61" s="63">
        <v>1</v>
      </c>
      <c r="AE61"/>
      <c r="AF61"/>
    </row>
    <row r="62" spans="1:32" s="53" customFormat="1" ht="13.5" customHeight="1">
      <c r="A62" s="54" t="s">
        <v>143</v>
      </c>
      <c r="B62" s="72">
        <v>75.599999999999994</v>
      </c>
      <c r="C62" s="41">
        <v>250</v>
      </c>
      <c r="D62" s="41">
        <v>250</v>
      </c>
      <c r="E62" s="41">
        <v>20</v>
      </c>
      <c r="F62" s="41">
        <v>18</v>
      </c>
      <c r="G62" s="64">
        <v>9</v>
      </c>
      <c r="H62" s="62">
        <v>96.35</v>
      </c>
      <c r="I62" s="61">
        <v>6.93</v>
      </c>
      <c r="J62" s="61">
        <v>6.93</v>
      </c>
      <c r="K62" s="61">
        <v>17.68</v>
      </c>
      <c r="L62" s="61"/>
      <c r="M62" s="61">
        <v>9.81</v>
      </c>
      <c r="N62" s="62">
        <v>8.91</v>
      </c>
      <c r="O62" s="61"/>
      <c r="P62" s="60">
        <v>0.98499999999999999</v>
      </c>
      <c r="Q62" s="61">
        <v>13.02</v>
      </c>
      <c r="R62" s="57">
        <v>5743</v>
      </c>
      <c r="S62" s="61">
        <v>317.89999999999998</v>
      </c>
      <c r="T62" s="62">
        <v>7.72</v>
      </c>
      <c r="U62" s="57">
        <v>5743</v>
      </c>
      <c r="V62" s="57">
        <v>317.89999999999998</v>
      </c>
      <c r="W62" s="545">
        <v>7.72</v>
      </c>
      <c r="X62" s="56">
        <v>9144</v>
      </c>
      <c r="Y62" s="62">
        <v>9.74</v>
      </c>
      <c r="Z62" s="56">
        <v>2341</v>
      </c>
      <c r="AA62" s="62">
        <v>4.93</v>
      </c>
      <c r="AB62" s="324">
        <v>-3401</v>
      </c>
      <c r="AC62" s="64">
        <v>4</v>
      </c>
      <c r="AD62" s="63">
        <v>4</v>
      </c>
      <c r="AE62"/>
      <c r="AF62"/>
    </row>
    <row r="63" spans="1:32" s="53" customFormat="1" ht="13.5" customHeight="1">
      <c r="A63" s="54" t="s">
        <v>144</v>
      </c>
      <c r="B63" s="72">
        <v>79.2</v>
      </c>
      <c r="C63" s="41">
        <v>250</v>
      </c>
      <c r="D63" s="41">
        <v>250</v>
      </c>
      <c r="E63" s="41">
        <v>21</v>
      </c>
      <c r="F63" s="41">
        <v>18</v>
      </c>
      <c r="G63" s="64">
        <v>9</v>
      </c>
      <c r="H63" s="62">
        <v>100.94</v>
      </c>
      <c r="I63" s="61">
        <v>6.97</v>
      </c>
      <c r="J63" s="61">
        <v>6.97</v>
      </c>
      <c r="K63" s="61">
        <v>17.68</v>
      </c>
      <c r="L63" s="61"/>
      <c r="M63" s="61">
        <v>9.86</v>
      </c>
      <c r="N63" s="62">
        <v>8.93</v>
      </c>
      <c r="O63" s="61"/>
      <c r="P63" s="60">
        <v>0.98499999999999999</v>
      </c>
      <c r="Q63" s="61">
        <v>12.43</v>
      </c>
      <c r="R63" s="57">
        <v>5997</v>
      </c>
      <c r="S63" s="61">
        <v>332.7</v>
      </c>
      <c r="T63" s="62">
        <v>7.71</v>
      </c>
      <c r="U63" s="57">
        <v>5997</v>
      </c>
      <c r="V63" s="57">
        <v>332.7</v>
      </c>
      <c r="W63" s="545">
        <v>7.71</v>
      </c>
      <c r="X63" s="56">
        <v>9548</v>
      </c>
      <c r="Y63" s="62">
        <v>9.73</v>
      </c>
      <c r="Z63" s="56">
        <v>2447</v>
      </c>
      <c r="AA63" s="62">
        <v>4.92</v>
      </c>
      <c r="AB63" s="324">
        <v>-3550</v>
      </c>
      <c r="AC63" s="64">
        <v>4</v>
      </c>
      <c r="AD63" s="63">
        <v>4</v>
      </c>
      <c r="AE63"/>
      <c r="AF63"/>
    </row>
    <row r="64" spans="1:32" s="53" customFormat="1" ht="13.5" customHeight="1">
      <c r="A64" s="54" t="s">
        <v>145</v>
      </c>
      <c r="B64" s="72">
        <v>82.8</v>
      </c>
      <c r="C64" s="41">
        <v>250</v>
      </c>
      <c r="D64" s="41">
        <v>250</v>
      </c>
      <c r="E64" s="41">
        <v>22</v>
      </c>
      <c r="F64" s="41">
        <v>18</v>
      </c>
      <c r="G64" s="64">
        <v>9</v>
      </c>
      <c r="H64" s="62">
        <v>105.51</v>
      </c>
      <c r="I64" s="61">
        <v>7.01</v>
      </c>
      <c r="J64" s="61">
        <v>7.01</v>
      </c>
      <c r="K64" s="61">
        <v>17.68</v>
      </c>
      <c r="L64" s="61"/>
      <c r="M64" s="61">
        <v>9.92</v>
      </c>
      <c r="N64" s="62">
        <v>8.94</v>
      </c>
      <c r="O64" s="61"/>
      <c r="P64" s="60">
        <v>0.98499999999999999</v>
      </c>
      <c r="Q64" s="61">
        <v>11.89</v>
      </c>
      <c r="R64" s="57">
        <v>6249</v>
      </c>
      <c r="S64" s="61">
        <v>347.4</v>
      </c>
      <c r="T64" s="62">
        <v>7.7</v>
      </c>
      <c r="U64" s="57">
        <v>6249</v>
      </c>
      <c r="V64" s="57">
        <v>347.4</v>
      </c>
      <c r="W64" s="545">
        <v>7.7</v>
      </c>
      <c r="X64" s="56">
        <v>9946</v>
      </c>
      <c r="Y64" s="62">
        <v>9.7100000000000009</v>
      </c>
      <c r="Z64" s="56">
        <v>2551</v>
      </c>
      <c r="AA64" s="62">
        <v>4.92</v>
      </c>
      <c r="AB64" s="324">
        <v>-3697</v>
      </c>
      <c r="AC64" s="64">
        <v>3</v>
      </c>
      <c r="AD64" s="63">
        <v>4</v>
      </c>
      <c r="AE64"/>
      <c r="AF64"/>
    </row>
    <row r="65" spans="1:53" s="53" customFormat="1" ht="13.5" customHeight="1">
      <c r="A65" s="54" t="s">
        <v>146</v>
      </c>
      <c r="B65" s="72">
        <v>86.4</v>
      </c>
      <c r="C65" s="41">
        <v>250</v>
      </c>
      <c r="D65" s="41">
        <v>250</v>
      </c>
      <c r="E65" s="41">
        <v>23</v>
      </c>
      <c r="F65" s="41">
        <v>18</v>
      </c>
      <c r="G65" s="64">
        <v>9</v>
      </c>
      <c r="H65" s="62">
        <v>110.06</v>
      </c>
      <c r="I65" s="61">
        <v>7.05</v>
      </c>
      <c r="J65" s="61">
        <v>7.05</v>
      </c>
      <c r="K65" s="61">
        <v>17.68</v>
      </c>
      <c r="L65" s="61"/>
      <c r="M65" s="61">
        <v>9.9700000000000006</v>
      </c>
      <c r="N65" s="62">
        <v>8.9600000000000009</v>
      </c>
      <c r="O65" s="61"/>
      <c r="P65" s="60">
        <v>0.98499999999999999</v>
      </c>
      <c r="Q65" s="61">
        <v>11.4</v>
      </c>
      <c r="R65" s="57">
        <v>6497</v>
      </c>
      <c r="S65" s="61">
        <v>362</v>
      </c>
      <c r="T65" s="62">
        <v>7.68</v>
      </c>
      <c r="U65" s="57">
        <v>6497</v>
      </c>
      <c r="V65" s="57">
        <v>362</v>
      </c>
      <c r="W65" s="545">
        <v>7.68</v>
      </c>
      <c r="X65" s="56">
        <v>10339</v>
      </c>
      <c r="Y65" s="62">
        <v>9.69</v>
      </c>
      <c r="Z65" s="56">
        <v>2655</v>
      </c>
      <c r="AA65" s="62">
        <v>4.91</v>
      </c>
      <c r="AB65" s="324">
        <v>-3842</v>
      </c>
      <c r="AC65" s="64">
        <v>2</v>
      </c>
      <c r="AD65" s="63">
        <v>4</v>
      </c>
      <c r="AE65"/>
      <c r="AF65"/>
    </row>
    <row r="66" spans="1:53" s="53" customFormat="1" ht="13.5" customHeight="1">
      <c r="A66" s="54" t="s">
        <v>147</v>
      </c>
      <c r="B66" s="72">
        <v>90</v>
      </c>
      <c r="C66" s="41">
        <v>250</v>
      </c>
      <c r="D66" s="41">
        <v>250</v>
      </c>
      <c r="E66" s="41">
        <v>24</v>
      </c>
      <c r="F66" s="41">
        <v>18</v>
      </c>
      <c r="G66" s="64">
        <v>9</v>
      </c>
      <c r="H66" s="62">
        <v>114.59</v>
      </c>
      <c r="I66" s="61">
        <v>7.09</v>
      </c>
      <c r="J66" s="61">
        <v>7.09</v>
      </c>
      <c r="K66" s="61">
        <v>17.68</v>
      </c>
      <c r="L66" s="61"/>
      <c r="M66" s="61">
        <v>10.029999999999999</v>
      </c>
      <c r="N66" s="62">
        <v>8.98</v>
      </c>
      <c r="O66" s="61"/>
      <c r="P66" s="60">
        <v>0.98499999999999999</v>
      </c>
      <c r="Q66" s="61">
        <v>10.95</v>
      </c>
      <c r="R66" s="56">
        <v>6743</v>
      </c>
      <c r="S66" s="61">
        <v>376.5</v>
      </c>
      <c r="T66" s="62">
        <v>7.67</v>
      </c>
      <c r="U66" s="56">
        <v>6743</v>
      </c>
      <c r="V66" s="57">
        <v>376.5</v>
      </c>
      <c r="W66" s="545">
        <v>7.67</v>
      </c>
      <c r="X66" s="56">
        <v>10727</v>
      </c>
      <c r="Y66" s="62">
        <v>9.68</v>
      </c>
      <c r="Z66" s="56">
        <v>2759</v>
      </c>
      <c r="AA66" s="62">
        <v>4.91</v>
      </c>
      <c r="AB66" s="324">
        <v>-3984</v>
      </c>
      <c r="AC66" s="64">
        <v>2</v>
      </c>
      <c r="AD66" s="63">
        <v>4</v>
      </c>
      <c r="AE66"/>
      <c r="AF66"/>
    </row>
    <row r="67" spans="1:53" s="53" customFormat="1" ht="13.5" customHeight="1">
      <c r="A67" s="54" t="s">
        <v>148</v>
      </c>
      <c r="B67" s="72">
        <v>93.5</v>
      </c>
      <c r="C67" s="41">
        <v>250</v>
      </c>
      <c r="D67" s="41">
        <v>250</v>
      </c>
      <c r="E67" s="41">
        <v>25</v>
      </c>
      <c r="F67" s="41">
        <v>18</v>
      </c>
      <c r="G67" s="64">
        <v>9</v>
      </c>
      <c r="H67" s="62">
        <v>119.1</v>
      </c>
      <c r="I67" s="61">
        <v>7.13</v>
      </c>
      <c r="J67" s="61">
        <v>7.13</v>
      </c>
      <c r="K67" s="61">
        <v>17.68</v>
      </c>
      <c r="L67" s="61"/>
      <c r="M67" s="61">
        <v>10.08</v>
      </c>
      <c r="N67" s="62">
        <v>8.99</v>
      </c>
      <c r="O67" s="61"/>
      <c r="P67" s="60">
        <v>0.98499999999999999</v>
      </c>
      <c r="Q67" s="61">
        <v>10.53</v>
      </c>
      <c r="R67" s="56">
        <v>6986</v>
      </c>
      <c r="S67" s="61">
        <v>390.9</v>
      </c>
      <c r="T67" s="62">
        <v>7.66</v>
      </c>
      <c r="U67" s="56">
        <v>6986</v>
      </c>
      <c r="V67" s="57">
        <v>390.9</v>
      </c>
      <c r="W67" s="545">
        <v>7.66</v>
      </c>
      <c r="X67" s="56">
        <v>11110</v>
      </c>
      <c r="Y67" s="62">
        <v>9.66</v>
      </c>
      <c r="Z67" s="56">
        <v>2861</v>
      </c>
      <c r="AA67" s="62">
        <v>4.9000000000000004</v>
      </c>
      <c r="AB67" s="324">
        <v>-4124</v>
      </c>
      <c r="AC67" s="64">
        <v>1</v>
      </c>
      <c r="AD67" s="63">
        <v>4</v>
      </c>
      <c r="AE67"/>
      <c r="AF67"/>
    </row>
    <row r="68" spans="1:53" s="53" customFormat="1" ht="13.5" customHeight="1">
      <c r="A68" s="54" t="s">
        <v>149</v>
      </c>
      <c r="B68" s="72">
        <v>97</v>
      </c>
      <c r="C68" s="41">
        <v>250</v>
      </c>
      <c r="D68" s="41">
        <v>250</v>
      </c>
      <c r="E68" s="41">
        <v>26</v>
      </c>
      <c r="F68" s="41">
        <v>18</v>
      </c>
      <c r="G68" s="64">
        <v>9</v>
      </c>
      <c r="H68" s="62">
        <v>123.59</v>
      </c>
      <c r="I68" s="61">
        <v>7.17</v>
      </c>
      <c r="J68" s="61">
        <v>7.17</v>
      </c>
      <c r="K68" s="61">
        <v>17.68</v>
      </c>
      <c r="L68" s="61"/>
      <c r="M68" s="61">
        <v>10.130000000000001</v>
      </c>
      <c r="N68" s="62">
        <v>9.01</v>
      </c>
      <c r="O68" s="61"/>
      <c r="P68" s="60">
        <v>0.98499999999999999</v>
      </c>
      <c r="Q68" s="61">
        <v>10.15</v>
      </c>
      <c r="R68" s="56">
        <v>7226</v>
      </c>
      <c r="S68" s="57">
        <v>405.2</v>
      </c>
      <c r="T68" s="62">
        <v>7.65</v>
      </c>
      <c r="U68" s="56">
        <v>7226</v>
      </c>
      <c r="V68" s="57">
        <v>405.2</v>
      </c>
      <c r="W68" s="545">
        <v>7.65</v>
      </c>
      <c r="X68" s="56">
        <v>11488</v>
      </c>
      <c r="Y68" s="62">
        <v>9.64</v>
      </c>
      <c r="Z68" s="56">
        <v>2963</v>
      </c>
      <c r="AA68" s="62">
        <v>4.9000000000000004</v>
      </c>
      <c r="AB68" s="324">
        <v>-4262</v>
      </c>
      <c r="AC68" s="64">
        <v>1</v>
      </c>
      <c r="AD68" s="63">
        <v>4</v>
      </c>
      <c r="AE68"/>
      <c r="AF68"/>
    </row>
    <row r="69" spans="1:53" s="53" customFormat="1" ht="13.5" customHeight="1">
      <c r="A69" s="54" t="s">
        <v>150</v>
      </c>
      <c r="B69" s="72">
        <v>100.5</v>
      </c>
      <c r="C69" s="41">
        <v>250</v>
      </c>
      <c r="D69" s="41">
        <v>250</v>
      </c>
      <c r="E69" s="41">
        <v>27</v>
      </c>
      <c r="F69" s="41">
        <v>18</v>
      </c>
      <c r="G69" s="64">
        <v>9</v>
      </c>
      <c r="H69" s="62">
        <v>128.06</v>
      </c>
      <c r="I69" s="61">
        <v>7.2</v>
      </c>
      <c r="J69" s="61">
        <v>7.2</v>
      </c>
      <c r="K69" s="61">
        <v>17.68</v>
      </c>
      <c r="L69" s="61"/>
      <c r="M69" s="61">
        <v>10.19</v>
      </c>
      <c r="N69" s="62">
        <v>9.0299999999999994</v>
      </c>
      <c r="O69" s="61"/>
      <c r="P69" s="60">
        <v>0.98499999999999999</v>
      </c>
      <c r="Q69" s="61">
        <v>9.7899999999999991</v>
      </c>
      <c r="R69" s="56">
        <v>7463</v>
      </c>
      <c r="S69" s="57">
        <v>419.3</v>
      </c>
      <c r="T69" s="62">
        <v>7.63</v>
      </c>
      <c r="U69" s="56">
        <v>7463</v>
      </c>
      <c r="V69" s="57">
        <v>419.3</v>
      </c>
      <c r="W69" s="545">
        <v>7.63</v>
      </c>
      <c r="X69" s="56">
        <v>11861</v>
      </c>
      <c r="Y69" s="62">
        <v>9.6199999999999992</v>
      </c>
      <c r="Z69" s="56">
        <v>3065</v>
      </c>
      <c r="AA69" s="62">
        <v>4.8899999999999997</v>
      </c>
      <c r="AB69" s="324">
        <v>-4398</v>
      </c>
      <c r="AC69" s="64">
        <v>1</v>
      </c>
      <c r="AD69" s="63">
        <v>3</v>
      </c>
      <c r="AE69"/>
      <c r="AF69"/>
    </row>
    <row r="70" spans="1:53" s="53" customFormat="1" ht="13.5" customHeight="1">
      <c r="A70" s="54" t="s">
        <v>151</v>
      </c>
      <c r="B70" s="72">
        <v>104</v>
      </c>
      <c r="C70" s="41">
        <v>250</v>
      </c>
      <c r="D70" s="41">
        <v>250</v>
      </c>
      <c r="E70" s="41">
        <v>28</v>
      </c>
      <c r="F70" s="41">
        <v>18</v>
      </c>
      <c r="G70" s="64">
        <v>9</v>
      </c>
      <c r="H70" s="62">
        <v>132.51</v>
      </c>
      <c r="I70" s="61">
        <v>7.24</v>
      </c>
      <c r="J70" s="61">
        <v>7.24</v>
      </c>
      <c r="K70" s="61">
        <v>17.68</v>
      </c>
      <c r="L70" s="61"/>
      <c r="M70" s="61">
        <v>10.24</v>
      </c>
      <c r="N70" s="62">
        <v>9.0399999999999991</v>
      </c>
      <c r="O70" s="61"/>
      <c r="P70" s="60">
        <v>0.98499999999999999</v>
      </c>
      <c r="Q70" s="61">
        <v>9.4700000000000006</v>
      </c>
      <c r="R70" s="56">
        <v>7697</v>
      </c>
      <c r="S70" s="57">
        <v>433.4</v>
      </c>
      <c r="T70" s="62">
        <v>7.62</v>
      </c>
      <c r="U70" s="56">
        <v>7697</v>
      </c>
      <c r="V70" s="57">
        <v>433.4</v>
      </c>
      <c r="W70" s="545">
        <v>7.62</v>
      </c>
      <c r="X70" s="56">
        <v>12229</v>
      </c>
      <c r="Y70" s="62">
        <v>9.61</v>
      </c>
      <c r="Z70" s="56">
        <v>3166</v>
      </c>
      <c r="AA70" s="62">
        <v>4.8899999999999997</v>
      </c>
      <c r="AB70" s="324">
        <v>-4532</v>
      </c>
      <c r="AC70" s="64">
        <v>1</v>
      </c>
      <c r="AD70" s="63">
        <v>2</v>
      </c>
      <c r="AE70"/>
      <c r="AF70"/>
    </row>
    <row r="71" spans="1:53" s="53" customFormat="1" ht="13.5" customHeight="1">
      <c r="A71" s="54" t="s">
        <v>152</v>
      </c>
      <c r="B71" s="72">
        <v>57.9</v>
      </c>
      <c r="C71" s="41">
        <v>203</v>
      </c>
      <c r="D71" s="41">
        <v>203</v>
      </c>
      <c r="E71" s="41">
        <v>19</v>
      </c>
      <c r="F71" s="41">
        <v>8</v>
      </c>
      <c r="G71" s="64">
        <v>4</v>
      </c>
      <c r="H71" s="62">
        <v>73.599999999999994</v>
      </c>
      <c r="I71" s="61">
        <v>5.76</v>
      </c>
      <c r="J71" s="61">
        <v>5.76</v>
      </c>
      <c r="K71" s="61">
        <v>14.35</v>
      </c>
      <c r="L71" s="61"/>
      <c r="M71" s="61">
        <v>8.15</v>
      </c>
      <c r="N71" s="62">
        <v>7.38</v>
      </c>
      <c r="O71" s="61"/>
      <c r="P71" s="60">
        <v>0.80500000000000005</v>
      </c>
      <c r="Q71" s="61">
        <v>13.94</v>
      </c>
      <c r="R71" s="56">
        <v>2881</v>
      </c>
      <c r="S71" s="57">
        <v>198.2</v>
      </c>
      <c r="T71" s="62">
        <v>6.26</v>
      </c>
      <c r="U71" s="56">
        <v>2881</v>
      </c>
      <c r="V71" s="57">
        <v>198.2</v>
      </c>
      <c r="W71" s="545">
        <v>6.26</v>
      </c>
      <c r="X71" s="56">
        <v>4588</v>
      </c>
      <c r="Y71" s="62">
        <v>7.9</v>
      </c>
      <c r="Z71" s="56">
        <v>1174</v>
      </c>
      <c r="AA71" s="62">
        <v>3.99</v>
      </c>
      <c r="AB71" s="324">
        <v>-1707</v>
      </c>
      <c r="AC71" s="322">
        <v>2</v>
      </c>
      <c r="AD71" s="325">
        <v>4</v>
      </c>
      <c r="AE71"/>
      <c r="AF71"/>
    </row>
    <row r="72" spans="1:53" s="53" customFormat="1" ht="13.5" customHeight="1">
      <c r="A72" s="54" t="s">
        <v>153</v>
      </c>
      <c r="B72" s="72">
        <v>67</v>
      </c>
      <c r="C72" s="41">
        <v>203</v>
      </c>
      <c r="D72" s="41">
        <v>203</v>
      </c>
      <c r="E72" s="41">
        <v>22.2</v>
      </c>
      <c r="F72" s="41">
        <v>8</v>
      </c>
      <c r="G72" s="64">
        <v>4</v>
      </c>
      <c r="H72" s="62">
        <v>85.27</v>
      </c>
      <c r="I72" s="61">
        <v>5.88</v>
      </c>
      <c r="J72" s="61">
        <v>5.88</v>
      </c>
      <c r="K72" s="61">
        <v>14.35</v>
      </c>
      <c r="L72" s="61"/>
      <c r="M72" s="61">
        <v>8.32</v>
      </c>
      <c r="N72" s="62">
        <v>7.44</v>
      </c>
      <c r="O72" s="61"/>
      <c r="P72" s="60">
        <v>0.80500000000000005</v>
      </c>
      <c r="Q72" s="61">
        <v>12.03</v>
      </c>
      <c r="R72" s="56">
        <v>3293</v>
      </c>
      <c r="S72" s="57">
        <v>228.4</v>
      </c>
      <c r="T72" s="62">
        <v>6.21</v>
      </c>
      <c r="U72" s="56">
        <v>3293</v>
      </c>
      <c r="V72" s="57">
        <v>228.4</v>
      </c>
      <c r="W72" s="545">
        <v>6.21</v>
      </c>
      <c r="X72" s="56">
        <v>5236</v>
      </c>
      <c r="Y72" s="62">
        <v>7.84</v>
      </c>
      <c r="Z72" s="56">
        <v>1350</v>
      </c>
      <c r="AA72" s="62">
        <v>3.98</v>
      </c>
      <c r="AB72" s="324">
        <v>-1943</v>
      </c>
      <c r="AC72" s="322">
        <v>1</v>
      </c>
      <c r="AD72" s="325">
        <v>3</v>
      </c>
      <c r="AE72"/>
      <c r="AF72"/>
    </row>
    <row r="73" spans="1:53" s="53" customFormat="1" ht="13.5" customHeight="1">
      <c r="A73" s="54" t="s">
        <v>154</v>
      </c>
      <c r="B73" s="72">
        <v>75.900000000000006</v>
      </c>
      <c r="C73" s="41">
        <v>203</v>
      </c>
      <c r="D73" s="41">
        <v>203</v>
      </c>
      <c r="E73" s="41">
        <v>25.4</v>
      </c>
      <c r="F73" s="41">
        <v>8</v>
      </c>
      <c r="G73" s="64">
        <v>4</v>
      </c>
      <c r="H73" s="62">
        <v>96.74</v>
      </c>
      <c r="I73" s="61">
        <v>6</v>
      </c>
      <c r="J73" s="61">
        <v>6</v>
      </c>
      <c r="K73" s="61">
        <v>14.35</v>
      </c>
      <c r="L73" s="61"/>
      <c r="M73" s="61">
        <v>8.48</v>
      </c>
      <c r="N73" s="62">
        <v>7.5</v>
      </c>
      <c r="O73" s="61"/>
      <c r="P73" s="60">
        <v>0.80500000000000005</v>
      </c>
      <c r="Q73" s="61">
        <v>10.6</v>
      </c>
      <c r="R73" s="56">
        <v>3686</v>
      </c>
      <c r="S73" s="57">
        <v>257.7</v>
      </c>
      <c r="T73" s="62">
        <v>6.17</v>
      </c>
      <c r="U73" s="56">
        <v>3686</v>
      </c>
      <c r="V73" s="57">
        <v>257.7</v>
      </c>
      <c r="W73" s="545">
        <v>6.17</v>
      </c>
      <c r="X73" s="56">
        <v>5850</v>
      </c>
      <c r="Y73" s="62">
        <v>7.78</v>
      </c>
      <c r="Z73" s="56">
        <v>1522</v>
      </c>
      <c r="AA73" s="62">
        <v>3.97</v>
      </c>
      <c r="AB73" s="324">
        <v>-2164</v>
      </c>
      <c r="AC73" s="322">
        <v>1</v>
      </c>
      <c r="AD73" s="325">
        <v>1</v>
      </c>
      <c r="AE73"/>
      <c r="AF73"/>
    </row>
    <row r="74" spans="1:53" s="53" customFormat="1" ht="13.5" customHeight="1">
      <c r="A74" s="54" t="s">
        <v>155</v>
      </c>
      <c r="B74" s="72">
        <v>84.7</v>
      </c>
      <c r="C74" s="41">
        <v>203</v>
      </c>
      <c r="D74" s="41">
        <v>203</v>
      </c>
      <c r="E74" s="41">
        <v>28.6</v>
      </c>
      <c r="F74" s="41">
        <v>8</v>
      </c>
      <c r="G74" s="64">
        <v>4</v>
      </c>
      <c r="H74" s="62">
        <v>108.01</v>
      </c>
      <c r="I74" s="61">
        <v>6.11</v>
      </c>
      <c r="J74" s="61">
        <v>6.11</v>
      </c>
      <c r="K74" s="61">
        <v>14.35</v>
      </c>
      <c r="L74" s="61"/>
      <c r="M74" s="61">
        <v>8.65</v>
      </c>
      <c r="N74" s="62">
        <v>7.57</v>
      </c>
      <c r="O74" s="61"/>
      <c r="P74" s="60">
        <v>0.80500000000000005</v>
      </c>
      <c r="Q74" s="61">
        <v>9.5</v>
      </c>
      <c r="R74" s="56">
        <v>4062</v>
      </c>
      <c r="S74" s="57">
        <v>286.3</v>
      </c>
      <c r="T74" s="62">
        <v>6.13</v>
      </c>
      <c r="U74" s="56">
        <v>4062</v>
      </c>
      <c r="V74" s="57">
        <v>286.3</v>
      </c>
      <c r="W74" s="545">
        <v>6.13</v>
      </c>
      <c r="X74" s="56">
        <v>6432</v>
      </c>
      <c r="Y74" s="62">
        <v>7.72</v>
      </c>
      <c r="Z74" s="56">
        <v>1692</v>
      </c>
      <c r="AA74" s="62">
        <v>3.96</v>
      </c>
      <c r="AB74" s="324">
        <v>-2370</v>
      </c>
      <c r="AC74" s="322">
        <v>1</v>
      </c>
      <c r="AD74" s="325">
        <v>1</v>
      </c>
      <c r="AE74"/>
      <c r="AF74"/>
    </row>
    <row r="75" spans="1:53" s="53" customFormat="1" ht="13.5" customHeight="1">
      <c r="A75" s="54"/>
      <c r="B75" s="72"/>
      <c r="C75" s="41"/>
      <c r="D75" s="41"/>
      <c r="E75" s="41"/>
      <c r="F75" s="41"/>
      <c r="G75" s="64"/>
      <c r="H75" s="62"/>
      <c r="I75" s="61"/>
      <c r="J75" s="61"/>
      <c r="K75" s="61"/>
      <c r="L75" s="61"/>
      <c r="M75" s="61"/>
      <c r="N75" s="62"/>
      <c r="O75" s="61"/>
      <c r="P75" s="60"/>
      <c r="Q75" s="61"/>
      <c r="R75" s="56"/>
      <c r="S75" s="57"/>
      <c r="T75" s="62"/>
      <c r="U75" s="56"/>
      <c r="V75" s="56"/>
      <c r="X75" s="56"/>
      <c r="Y75" s="62"/>
      <c r="Z75" s="56"/>
      <c r="AA75" s="62"/>
      <c r="AB75" s="324"/>
      <c r="AC75" s="56"/>
      <c r="AD75" s="61"/>
      <c r="AF75" s="98">
        <v>85</v>
      </c>
    </row>
    <row r="76" spans="1:53" ht="13.5" customHeight="1">
      <c r="N76" s="10"/>
      <c r="O76" s="10"/>
      <c r="P76" s="10"/>
      <c r="Q76" s="10"/>
      <c r="R76" s="57"/>
      <c r="S76" s="41"/>
      <c r="T76" s="64"/>
      <c r="U76" s="57"/>
      <c r="V76" s="41"/>
      <c r="X76" s="41"/>
      <c r="Y76" s="64"/>
      <c r="Z76" s="41"/>
      <c r="AA76" s="64"/>
      <c r="AB76" s="324"/>
      <c r="AC76" s="61"/>
      <c r="AD76" s="41"/>
      <c r="AF76" s="98">
        <v>86</v>
      </c>
    </row>
    <row r="77" spans="1:53" ht="13.5" customHeight="1">
      <c r="N77" s="10"/>
      <c r="O77" s="10"/>
      <c r="P77" s="10"/>
      <c r="Q77" s="10"/>
      <c r="R77" s="10"/>
      <c r="AF77" s="98">
        <v>87</v>
      </c>
    </row>
    <row r="78" spans="1:53" ht="13.5" customHeight="1">
      <c r="N78" s="10"/>
      <c r="O78" s="10"/>
      <c r="P78" s="10"/>
      <c r="Q78" s="10"/>
      <c r="R78" s="10"/>
      <c r="AF78" s="98">
        <v>88</v>
      </c>
    </row>
    <row r="79" spans="1:53" ht="13.5" customHeight="1">
      <c r="U79" s="533"/>
      <c r="V79" s="533"/>
      <c r="W79" s="533"/>
      <c r="AF79" s="98">
        <v>89</v>
      </c>
    </row>
    <row r="80" spans="1:53" ht="13.5" customHeight="1">
      <c r="U80" s="548"/>
      <c r="V80" s="548"/>
      <c r="W80" s="548" t="s">
        <v>1135</v>
      </c>
      <c r="X80" s="550" t="s">
        <v>419</v>
      </c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</row>
    <row r="81" spans="1:53" ht="12" customHeight="1">
      <c r="U81" s="548" t="s">
        <v>1129</v>
      </c>
      <c r="V81" s="548" t="s">
        <v>1157</v>
      </c>
      <c r="W81" s="548" t="s">
        <v>66</v>
      </c>
      <c r="X81" s="550">
        <v>18.2</v>
      </c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</row>
    <row r="82" spans="1:53" ht="17.25" customHeight="1">
      <c r="A82" s="78"/>
      <c r="B82" s="4"/>
      <c r="C82" s="4"/>
      <c r="D82" s="4"/>
      <c r="E82" s="4"/>
      <c r="F82" s="78"/>
      <c r="G82" s="4"/>
      <c r="H82" s="4"/>
      <c r="I82" s="4"/>
      <c r="J82" s="4"/>
      <c r="K82" s="4"/>
      <c r="L82" s="4"/>
      <c r="M82" s="78"/>
      <c r="U82" s="548" t="s">
        <v>1130</v>
      </c>
      <c r="V82" s="548" t="s">
        <v>1158</v>
      </c>
      <c r="W82" s="548" t="s">
        <v>1356</v>
      </c>
      <c r="X82" s="550">
        <v>120</v>
      </c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</row>
    <row r="83" spans="1:53" ht="13.5" customHeight="1">
      <c r="A83" s="326"/>
      <c r="B83" s="327"/>
      <c r="C83" s="327"/>
      <c r="D83" s="327"/>
      <c r="E83" s="327"/>
      <c r="F83" s="326"/>
      <c r="G83" s="327"/>
      <c r="H83" s="327"/>
      <c r="I83" s="327"/>
      <c r="J83" s="327"/>
      <c r="K83" s="327"/>
      <c r="L83" s="327"/>
      <c r="M83" s="326"/>
      <c r="U83" s="548" t="s">
        <v>1131</v>
      </c>
      <c r="V83" s="548" t="s">
        <v>1159</v>
      </c>
      <c r="W83" s="548" t="s">
        <v>1488</v>
      </c>
      <c r="X83" s="550">
        <v>120</v>
      </c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</row>
    <row r="84" spans="1:53" ht="13.5" customHeight="1">
      <c r="A84" s="326"/>
      <c r="B84" s="327"/>
      <c r="C84" s="327"/>
      <c r="D84" s="327"/>
      <c r="E84" s="327"/>
      <c r="F84" s="326"/>
      <c r="G84" s="327"/>
      <c r="H84" s="327"/>
      <c r="I84" s="327"/>
      <c r="J84" s="327"/>
      <c r="K84" s="327"/>
      <c r="L84" s="327"/>
      <c r="M84" s="326"/>
      <c r="U84" s="548" t="s">
        <v>408</v>
      </c>
      <c r="V84" s="548" t="s">
        <v>1159</v>
      </c>
      <c r="W84" s="548" t="s">
        <v>1489</v>
      </c>
      <c r="X84" s="550">
        <v>10</v>
      </c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</row>
    <row r="85" spans="1:53" ht="13.5" customHeight="1">
      <c r="A85" s="326"/>
      <c r="B85" s="327"/>
      <c r="C85" s="327"/>
      <c r="D85" s="327"/>
      <c r="E85" s="327"/>
      <c r="F85" s="326"/>
      <c r="G85" s="327"/>
      <c r="H85" s="327"/>
      <c r="I85" s="327"/>
      <c r="J85" s="327"/>
      <c r="K85" s="327"/>
      <c r="L85" s="327"/>
      <c r="M85" s="326"/>
      <c r="U85" s="546" t="s">
        <v>1528</v>
      </c>
      <c r="V85" s="546" t="s">
        <v>1159</v>
      </c>
      <c r="W85" s="546" t="s">
        <v>1490</v>
      </c>
      <c r="X85">
        <v>13</v>
      </c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</row>
    <row r="86" spans="1:53" ht="13.5" customHeight="1">
      <c r="A86" s="326"/>
      <c r="B86" s="327"/>
      <c r="C86" s="327"/>
      <c r="D86" s="327"/>
      <c r="E86" s="327"/>
      <c r="F86" s="326"/>
      <c r="G86" s="327"/>
      <c r="H86" s="327"/>
      <c r="I86" s="327"/>
      <c r="J86" s="327"/>
      <c r="K86" s="327"/>
      <c r="L86" s="327"/>
      <c r="M86" s="326"/>
      <c r="U86" s="546" t="s">
        <v>1529</v>
      </c>
      <c r="V86" s="546" t="s">
        <v>1159</v>
      </c>
      <c r="W86" s="546" t="s">
        <v>1129</v>
      </c>
      <c r="X86">
        <v>6.5</v>
      </c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</row>
    <row r="87" spans="1:53" ht="13.5" customHeight="1">
      <c r="A87" s="78"/>
      <c r="F87" s="78"/>
      <c r="M87" s="78"/>
      <c r="U87" s="546" t="s">
        <v>1135</v>
      </c>
      <c r="V87" s="546" t="s">
        <v>1561</v>
      </c>
      <c r="W87" s="546" t="s">
        <v>1126</v>
      </c>
      <c r="X87">
        <v>23.18</v>
      </c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</row>
    <row r="88" spans="1:53" ht="13.5" customHeight="1">
      <c r="A88" s="326"/>
      <c r="B88" s="327"/>
      <c r="C88" s="327"/>
      <c r="D88" s="327"/>
      <c r="E88" s="327"/>
      <c r="F88" s="327"/>
      <c r="G88" s="327"/>
      <c r="H88" s="327"/>
      <c r="I88" s="327"/>
      <c r="J88" s="327"/>
      <c r="K88" s="327"/>
      <c r="L88" s="327"/>
      <c r="M88" s="327"/>
      <c r="U88" s="548" t="s">
        <v>1562</v>
      </c>
      <c r="V88" s="548" t="s">
        <v>1165</v>
      </c>
      <c r="W88" s="548" t="s">
        <v>1128</v>
      </c>
      <c r="X88" s="550">
        <v>3.31</v>
      </c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</row>
    <row r="89" spans="1:53" ht="13.5" customHeight="1">
      <c r="A89" s="326"/>
      <c r="B89" s="327"/>
      <c r="C89" s="327"/>
      <c r="D89" s="327"/>
      <c r="E89" s="327"/>
      <c r="F89" s="327"/>
      <c r="G89" s="327"/>
      <c r="H89" s="327"/>
      <c r="I89" s="327"/>
      <c r="J89" s="327"/>
      <c r="K89" s="327"/>
      <c r="L89" s="327"/>
      <c r="M89" s="327"/>
      <c r="U89" s="548" t="s">
        <v>1563</v>
      </c>
      <c r="V89" s="548" t="s">
        <v>1165</v>
      </c>
      <c r="W89" s="548" t="s">
        <v>1491</v>
      </c>
      <c r="X89" s="550">
        <v>3.31</v>
      </c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</row>
    <row r="90" spans="1:53" ht="13.5" customHeight="1">
      <c r="A90" s="326"/>
      <c r="B90" s="327"/>
      <c r="C90" s="327"/>
      <c r="D90" s="327"/>
      <c r="E90" s="327"/>
      <c r="F90" s="327"/>
      <c r="G90" s="327"/>
      <c r="H90" s="327"/>
      <c r="I90" s="327"/>
      <c r="J90" s="327"/>
      <c r="K90" s="327"/>
      <c r="L90" s="327"/>
      <c r="M90" s="327"/>
      <c r="U90" s="546" t="s">
        <v>1564</v>
      </c>
      <c r="V90" s="548" t="s">
        <v>1165</v>
      </c>
      <c r="W90" s="548" t="s">
        <v>1492</v>
      </c>
      <c r="X90" s="550">
        <v>8.49</v>
      </c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</row>
    <row r="91" spans="1:53" ht="13.5" customHeight="1">
      <c r="U91" s="546" t="s">
        <v>1565</v>
      </c>
      <c r="V91" s="546" t="s">
        <v>1165</v>
      </c>
      <c r="W91" s="546" t="s">
        <v>1337</v>
      </c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</row>
    <row r="92" spans="1:53" ht="13.5" customHeight="1">
      <c r="U92" s="546" t="s">
        <v>1530</v>
      </c>
      <c r="V92" s="548" t="s">
        <v>1165</v>
      </c>
      <c r="W92" s="548" t="s">
        <v>1493</v>
      </c>
      <c r="X92" s="550">
        <v>4.6900000000000004</v>
      </c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</row>
    <row r="93" spans="1:53" ht="13.5" customHeight="1">
      <c r="U93" s="546" t="s">
        <v>1531</v>
      </c>
      <c r="V93" s="546" t="s">
        <v>1165</v>
      </c>
      <c r="W93" s="546" t="s">
        <v>1494</v>
      </c>
      <c r="X93">
        <v>4.24</v>
      </c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</row>
    <row r="94" spans="1:53" ht="13.5" customHeight="1">
      <c r="U94" s="546" t="s">
        <v>1566</v>
      </c>
      <c r="V94" s="546" t="s">
        <v>1165</v>
      </c>
      <c r="W94" s="546" t="s">
        <v>1495</v>
      </c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</row>
    <row r="95" spans="1:53" ht="13.5" customHeight="1">
      <c r="U95" s="546" t="s">
        <v>1532</v>
      </c>
      <c r="V95" s="546" t="s">
        <v>1567</v>
      </c>
      <c r="W95" s="546" t="s">
        <v>1496</v>
      </c>
      <c r="X95">
        <v>0.46899999999999997</v>
      </c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</row>
    <row r="96" spans="1:53" ht="13.5" customHeight="1">
      <c r="U96" s="546" t="s">
        <v>1506</v>
      </c>
      <c r="V96" s="546" t="s">
        <v>1568</v>
      </c>
      <c r="W96" s="546" t="s">
        <v>1497</v>
      </c>
      <c r="X96">
        <v>25.76</v>
      </c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</row>
    <row r="97" spans="21:53" ht="13.5" customHeight="1">
      <c r="U97" s="547" t="s">
        <v>1533</v>
      </c>
      <c r="V97" s="547" t="s">
        <v>1569</v>
      </c>
      <c r="W97" s="547" t="s">
        <v>1174</v>
      </c>
      <c r="X97">
        <v>312.89999999999998</v>
      </c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</row>
    <row r="98" spans="21:53" ht="13.5" customHeight="1">
      <c r="U98" s="547" t="s">
        <v>1534</v>
      </c>
      <c r="V98" s="547" t="s">
        <v>1570</v>
      </c>
      <c r="W98" s="547" t="s">
        <v>1156</v>
      </c>
      <c r="X98">
        <v>36.03</v>
      </c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</row>
    <row r="99" spans="21:53" ht="13.5" customHeight="1">
      <c r="U99" s="547" t="s">
        <v>1536</v>
      </c>
      <c r="V99" s="547" t="s">
        <v>1165</v>
      </c>
      <c r="W99" s="547" t="s">
        <v>1173</v>
      </c>
      <c r="X99">
        <v>3.67</v>
      </c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</row>
    <row r="100" spans="21:53" ht="13.5" customHeight="1">
      <c r="U100" s="549" t="s">
        <v>1539</v>
      </c>
      <c r="V100" s="549" t="s">
        <v>1569</v>
      </c>
      <c r="W100" s="549" t="s">
        <v>110</v>
      </c>
      <c r="X100">
        <v>312.89999999999998</v>
      </c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</row>
    <row r="101" spans="21:53" ht="13.5" customHeight="1">
      <c r="U101" s="549" t="s">
        <v>1541</v>
      </c>
      <c r="V101" s="549" t="s">
        <v>1570</v>
      </c>
      <c r="W101" s="549" t="s">
        <v>1560</v>
      </c>
      <c r="X101">
        <v>36.03</v>
      </c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</row>
    <row r="102" spans="21:53" ht="13.5" customHeight="1">
      <c r="U102" s="549" t="s">
        <v>1556</v>
      </c>
      <c r="V102" s="549" t="s">
        <v>1165</v>
      </c>
      <c r="W102" s="549" t="s">
        <v>103</v>
      </c>
      <c r="X102">
        <v>3.67</v>
      </c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</row>
    <row r="103" spans="21:53" ht="13.5" customHeight="1">
      <c r="U103" s="546" t="s">
        <v>1535</v>
      </c>
      <c r="V103" s="546" t="s">
        <v>1571</v>
      </c>
      <c r="W103" s="546" t="s">
        <v>1498</v>
      </c>
      <c r="X103">
        <v>497.6</v>
      </c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</row>
    <row r="104" spans="21:53" ht="13.5" customHeight="1">
      <c r="U104" s="548" t="s">
        <v>1537</v>
      </c>
      <c r="V104" s="548" t="s">
        <v>1165</v>
      </c>
      <c r="W104" s="548" t="s">
        <v>1499</v>
      </c>
      <c r="X104">
        <v>4.63</v>
      </c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</row>
    <row r="105" spans="21:53" ht="13.5" customHeight="1">
      <c r="U105" s="546" t="s">
        <v>1538</v>
      </c>
      <c r="V105" s="546" t="s">
        <v>1571</v>
      </c>
      <c r="W105" s="546" t="s">
        <v>1500</v>
      </c>
      <c r="X105">
        <v>128.30000000000001</v>
      </c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</row>
    <row r="106" spans="21:53" ht="13.5" customHeight="1">
      <c r="U106" s="548" t="s">
        <v>1540</v>
      </c>
      <c r="V106" s="548" t="s">
        <v>1165</v>
      </c>
      <c r="W106" s="548" t="s">
        <v>1501</v>
      </c>
      <c r="X106">
        <v>2.35</v>
      </c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</row>
    <row r="107" spans="21:53" ht="13.5" customHeight="1">
      <c r="U107" s="546" t="s">
        <v>1542</v>
      </c>
      <c r="V107" s="546" t="s">
        <v>1571</v>
      </c>
      <c r="W107" s="546" t="s">
        <v>1502</v>
      </c>
      <c r="X107">
        <v>-184.6</v>
      </c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</row>
    <row r="108" spans="21:53" ht="13.5" customHeight="1">
      <c r="U108" s="546"/>
      <c r="V108" s="546"/>
      <c r="W108" s="546"/>
      <c r="X108">
        <v>4</v>
      </c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</row>
    <row r="109" spans="21:53" ht="13.5" customHeight="1">
      <c r="X109">
        <v>4</v>
      </c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</row>
    <row r="110" spans="21:53" ht="13.5" customHeight="1">
      <c r="AF110" s="98">
        <v>120</v>
      </c>
    </row>
    <row r="111" spans="21:53" ht="13.5" customHeight="1">
      <c r="AF111" s="98">
        <v>121</v>
      </c>
    </row>
    <row r="112" spans="21:53" ht="13.5" customHeight="1">
      <c r="AF112" s="98">
        <v>122</v>
      </c>
    </row>
    <row r="113" spans="32:32" ht="13.5" customHeight="1">
      <c r="AF113" s="98">
        <v>123</v>
      </c>
    </row>
    <row r="114" spans="32:32" ht="13.5" customHeight="1">
      <c r="AF114" s="98">
        <v>124</v>
      </c>
    </row>
    <row r="115" spans="32:32" ht="13.5" customHeight="1">
      <c r="AF115" s="98">
        <v>125</v>
      </c>
    </row>
    <row r="116" spans="32:32" ht="13.5" customHeight="1">
      <c r="AF116" s="98">
        <v>126</v>
      </c>
    </row>
    <row r="117" spans="32:32" ht="13.5" customHeight="1">
      <c r="AF117" s="98">
        <v>127</v>
      </c>
    </row>
    <row r="118" spans="32:32" ht="13.5" customHeight="1">
      <c r="AF118" s="98">
        <v>128</v>
      </c>
    </row>
    <row r="119" spans="32:32" ht="13.5" customHeight="1">
      <c r="AF119" s="98">
        <v>129</v>
      </c>
    </row>
    <row r="120" spans="32:32" ht="13.5" customHeight="1">
      <c r="AF120" s="98">
        <v>130</v>
      </c>
    </row>
    <row r="121" spans="32:32" ht="13.5" customHeight="1">
      <c r="AF121" s="98">
        <v>131</v>
      </c>
    </row>
    <row r="122" spans="32:32" ht="13.5" customHeight="1">
      <c r="AF122" s="98">
        <v>132</v>
      </c>
    </row>
    <row r="123" spans="32:32" ht="13.5" customHeight="1">
      <c r="AF123" s="98">
        <v>133</v>
      </c>
    </row>
    <row r="124" spans="32:32" ht="13.5" customHeight="1">
      <c r="AF124" s="98">
        <v>134</v>
      </c>
    </row>
    <row r="125" spans="32:32" ht="13.5" customHeight="1">
      <c r="AF125" s="98">
        <v>135</v>
      </c>
    </row>
    <row r="126" spans="32:32" ht="13.5" customHeight="1">
      <c r="AF126" s="98">
        <v>136</v>
      </c>
    </row>
    <row r="127" spans="32:32" ht="13.5" customHeight="1">
      <c r="AF127" s="98">
        <v>137</v>
      </c>
    </row>
    <row r="128" spans="32:32" ht="13.5" customHeight="1">
      <c r="AF128" s="98">
        <v>138</v>
      </c>
    </row>
    <row r="129" spans="32:32" ht="13.5" customHeight="1">
      <c r="AF129" s="98">
        <v>139</v>
      </c>
    </row>
    <row r="130" spans="32:32" ht="13.5" customHeight="1">
      <c r="AF130" s="98">
        <v>140</v>
      </c>
    </row>
    <row r="131" spans="32:32" ht="13.5" customHeight="1">
      <c r="AF131" s="98">
        <v>141</v>
      </c>
    </row>
    <row r="132" spans="32:32" ht="13.5" customHeight="1">
      <c r="AF132" s="98">
        <v>142</v>
      </c>
    </row>
    <row r="133" spans="32:32" ht="13.5" customHeight="1">
      <c r="AF133" s="98">
        <v>143</v>
      </c>
    </row>
    <row r="134" spans="32:32" ht="13.5" customHeight="1">
      <c r="AF134" s="98">
        <v>144</v>
      </c>
    </row>
    <row r="135" spans="32:32" ht="13.5" customHeight="1">
      <c r="AF135" s="98">
        <v>145</v>
      </c>
    </row>
    <row r="136" spans="32:32" ht="13.5" customHeight="1">
      <c r="AF136" s="98">
        <v>146</v>
      </c>
    </row>
    <row r="137" spans="32:32" ht="13.5" customHeight="1">
      <c r="AF137" s="98">
        <v>147</v>
      </c>
    </row>
    <row r="138" spans="32:32" ht="13.5" customHeight="1">
      <c r="AF138" s="98">
        <v>148</v>
      </c>
    </row>
    <row r="139" spans="32:32" ht="13.5" customHeight="1">
      <c r="AF139" s="98">
        <v>149</v>
      </c>
    </row>
    <row r="140" spans="32:32" ht="13.5" customHeight="1">
      <c r="AF140" s="98">
        <v>150</v>
      </c>
    </row>
    <row r="141" spans="32:32" ht="13.5" customHeight="1">
      <c r="AF141" s="98">
        <v>151</v>
      </c>
    </row>
    <row r="142" spans="32:32" ht="13.5" customHeight="1">
      <c r="AF142" s="98">
        <v>152</v>
      </c>
    </row>
    <row r="143" spans="32:32" ht="13.5" customHeight="1">
      <c r="AF143" s="98">
        <v>153</v>
      </c>
    </row>
    <row r="144" spans="32:32" ht="13.5" customHeight="1">
      <c r="AF144" s="98">
        <v>154</v>
      </c>
    </row>
    <row r="145" spans="32:32" ht="13.5" customHeight="1">
      <c r="AF145" s="98">
        <v>155</v>
      </c>
    </row>
    <row r="146" spans="32:32" ht="13.5" customHeight="1">
      <c r="AF146" s="98">
        <v>156</v>
      </c>
    </row>
    <row r="147" spans="32:32" ht="13.5" customHeight="1">
      <c r="AF147" s="98">
        <v>157</v>
      </c>
    </row>
    <row r="148" spans="32:32" ht="13.5" customHeight="1">
      <c r="AF148" s="98">
        <v>158</v>
      </c>
    </row>
    <row r="149" spans="32:32" ht="13.5" customHeight="1">
      <c r="AF149" s="98">
        <v>159</v>
      </c>
    </row>
    <row r="150" spans="32:32" ht="13.5" customHeight="1">
      <c r="AF150" s="98">
        <v>160</v>
      </c>
    </row>
    <row r="151" spans="32:32" ht="13.5" customHeight="1">
      <c r="AF151" s="98">
        <v>161</v>
      </c>
    </row>
    <row r="152" spans="32:32" ht="13.5" customHeight="1">
      <c r="AF152" s="98">
        <v>162</v>
      </c>
    </row>
    <row r="153" spans="32:32" ht="13.5" customHeight="1">
      <c r="AF153" s="98">
        <v>163</v>
      </c>
    </row>
    <row r="154" spans="32:32" ht="13.5" customHeight="1">
      <c r="AF154" s="98">
        <v>164</v>
      </c>
    </row>
    <row r="155" spans="32:32" ht="13.5" customHeight="1">
      <c r="AF155" s="98">
        <v>165</v>
      </c>
    </row>
    <row r="156" spans="32:32" ht="13.5" customHeight="1">
      <c r="AF156" s="98">
        <v>166</v>
      </c>
    </row>
    <row r="157" spans="32:32" ht="13.5" customHeight="1">
      <c r="AF157" s="98">
        <v>167</v>
      </c>
    </row>
    <row r="158" spans="32:32" ht="13.5" customHeight="1">
      <c r="AF158" s="98">
        <v>168</v>
      </c>
    </row>
    <row r="159" spans="32:32" ht="13.5" customHeight="1">
      <c r="AF159" s="98">
        <v>169</v>
      </c>
    </row>
    <row r="160" spans="32:32" ht="13.5" customHeight="1">
      <c r="AF160" s="98">
        <v>170</v>
      </c>
    </row>
    <row r="161" spans="32:32" ht="13.5" customHeight="1">
      <c r="AF161" s="98">
        <v>171</v>
      </c>
    </row>
    <row r="162" spans="32:32" ht="13.5" customHeight="1">
      <c r="AF162" s="98">
        <v>172</v>
      </c>
    </row>
    <row r="163" spans="32:32" ht="13.5" customHeight="1">
      <c r="AF163" s="98">
        <v>173</v>
      </c>
    </row>
    <row r="164" spans="32:32" ht="13.5" customHeight="1">
      <c r="AF164" s="98">
        <v>174</v>
      </c>
    </row>
    <row r="165" spans="32:32" ht="13.5" customHeight="1">
      <c r="AF165" s="98">
        <v>175</v>
      </c>
    </row>
    <row r="166" spans="32:32" ht="13.5" customHeight="1">
      <c r="AF166" s="98">
        <v>176</v>
      </c>
    </row>
    <row r="167" spans="32:32" ht="13.5" customHeight="1">
      <c r="AF167" s="98">
        <v>177</v>
      </c>
    </row>
    <row r="168" spans="32:32" ht="13.5" customHeight="1">
      <c r="AF168" s="98">
        <v>178</v>
      </c>
    </row>
    <row r="169" spans="32:32" ht="13.5" customHeight="1">
      <c r="AF169" s="98">
        <v>179</v>
      </c>
    </row>
    <row r="170" spans="32:32" ht="13.5" customHeight="1">
      <c r="AF170" s="98">
        <v>180</v>
      </c>
    </row>
    <row r="171" spans="32:32" ht="13.5" customHeight="1">
      <c r="AF171" s="98">
        <v>181</v>
      </c>
    </row>
    <row r="172" spans="32:32" ht="13.5" customHeight="1">
      <c r="AF172" s="98">
        <v>182</v>
      </c>
    </row>
    <row r="173" spans="32:32" ht="13.5" customHeight="1">
      <c r="AF173" s="98">
        <v>183</v>
      </c>
    </row>
    <row r="174" spans="32:32" ht="13.5" customHeight="1">
      <c r="AF174" s="98">
        <v>184</v>
      </c>
    </row>
    <row r="175" spans="32:32" ht="13.5" customHeight="1">
      <c r="AF175" s="98">
        <v>185</v>
      </c>
    </row>
    <row r="176" spans="32:32" ht="13.5" customHeight="1">
      <c r="AF176" s="98">
        <v>186</v>
      </c>
    </row>
    <row r="177" spans="32:32" ht="13.5" customHeight="1">
      <c r="AF177" s="98">
        <v>187</v>
      </c>
    </row>
    <row r="178" spans="32:32" ht="13.5" customHeight="1">
      <c r="AF178" s="98">
        <v>188</v>
      </c>
    </row>
    <row r="179" spans="32:32" ht="13.5" customHeight="1">
      <c r="AF179" s="98">
        <v>189</v>
      </c>
    </row>
    <row r="180" spans="32:32" ht="13.5" customHeight="1">
      <c r="AF180" s="98">
        <v>190</v>
      </c>
    </row>
    <row r="181" spans="32:32" ht="13.5" customHeight="1">
      <c r="AF181" s="98">
        <v>191</v>
      </c>
    </row>
    <row r="182" spans="32:32" ht="13.5" customHeight="1">
      <c r="AF182" s="98">
        <v>192</v>
      </c>
    </row>
    <row r="183" spans="32:32" ht="13.5" customHeight="1">
      <c r="AF183" s="98">
        <v>193</v>
      </c>
    </row>
    <row r="184" spans="32:32" ht="13.5" customHeight="1">
      <c r="AF184" s="98">
        <v>194</v>
      </c>
    </row>
    <row r="185" spans="32:32" ht="13.5" customHeight="1">
      <c r="AF185" s="98">
        <v>195</v>
      </c>
    </row>
    <row r="186" spans="32:32" ht="13.5" customHeight="1">
      <c r="AF186" s="98">
        <v>196</v>
      </c>
    </row>
    <row r="187" spans="32:32" ht="13.5" customHeight="1">
      <c r="AF187" s="98">
        <v>197</v>
      </c>
    </row>
    <row r="188" spans="32:32" ht="13.5" customHeight="1">
      <c r="AF188" s="98">
        <v>198</v>
      </c>
    </row>
    <row r="189" spans="32:32" ht="13.5" customHeight="1">
      <c r="AF189" s="98">
        <v>199</v>
      </c>
    </row>
    <row r="190" spans="32:32" ht="13.5" customHeight="1">
      <c r="AF190" s="98">
        <v>200</v>
      </c>
    </row>
    <row r="191" spans="32:32" ht="13.5" customHeight="1">
      <c r="AF191" s="98">
        <v>201</v>
      </c>
    </row>
    <row r="192" spans="32:32" ht="13.5" customHeight="1">
      <c r="AF192" s="98">
        <v>202</v>
      </c>
    </row>
    <row r="193" spans="32:32" ht="13.5" customHeight="1">
      <c r="AF193" s="98">
        <v>203</v>
      </c>
    </row>
    <row r="194" spans="32:32" ht="13.5" customHeight="1">
      <c r="AF194" s="98">
        <v>204</v>
      </c>
    </row>
    <row r="195" spans="32:32" ht="13.5" customHeight="1">
      <c r="AF195" s="98">
        <v>205</v>
      </c>
    </row>
    <row r="196" spans="32:32" ht="13.5" customHeight="1">
      <c r="AF196" s="98">
        <v>206</v>
      </c>
    </row>
    <row r="197" spans="32:32" ht="13.5" customHeight="1">
      <c r="AF197" s="98">
        <v>207</v>
      </c>
    </row>
    <row r="198" spans="32:32" ht="13.5" customHeight="1">
      <c r="AF198" s="98">
        <v>208</v>
      </c>
    </row>
    <row r="199" spans="32:32" ht="13.5" customHeight="1">
      <c r="AF199" s="98">
        <v>209</v>
      </c>
    </row>
    <row r="200" spans="32:32" ht="13.5" customHeight="1">
      <c r="AF200" s="98">
        <v>210</v>
      </c>
    </row>
    <row r="201" spans="32:32" ht="13.5" customHeight="1">
      <c r="AF201" s="98">
        <v>211</v>
      </c>
    </row>
    <row r="202" spans="32:32" ht="13.5" customHeight="1">
      <c r="AF202" s="98">
        <v>212</v>
      </c>
    </row>
    <row r="203" spans="32:32" ht="13.5" customHeight="1">
      <c r="AF203" s="98">
        <v>213</v>
      </c>
    </row>
    <row r="204" spans="32:32" ht="13.5" customHeight="1">
      <c r="AF204" s="98">
        <v>214</v>
      </c>
    </row>
    <row r="205" spans="32:32" ht="13.5" customHeight="1">
      <c r="AF205" s="98">
        <v>215</v>
      </c>
    </row>
    <row r="206" spans="32:32" ht="13.5" customHeight="1">
      <c r="AF206" s="98">
        <v>216</v>
      </c>
    </row>
    <row r="207" spans="32:32" ht="13.5" customHeight="1">
      <c r="AF207" s="98">
        <v>217</v>
      </c>
    </row>
    <row r="208" spans="32:32" ht="13.5" customHeight="1">
      <c r="AF208" s="98">
        <v>218</v>
      </c>
    </row>
    <row r="209" spans="32:32" ht="13.5" customHeight="1">
      <c r="AF209" s="98">
        <v>219</v>
      </c>
    </row>
    <row r="210" spans="32:32" ht="13.5" customHeight="1">
      <c r="AF210" s="98">
        <v>220</v>
      </c>
    </row>
    <row r="211" spans="32:32" ht="13.5" customHeight="1">
      <c r="AF211" s="98">
        <v>221</v>
      </c>
    </row>
    <row r="212" spans="32:32" ht="13.5" customHeight="1">
      <c r="AF212" s="98">
        <v>222</v>
      </c>
    </row>
    <row r="213" spans="32:32" ht="13.5" customHeight="1">
      <c r="AF213" s="98">
        <v>223</v>
      </c>
    </row>
    <row r="214" spans="32:32" ht="13.5" customHeight="1">
      <c r="AF214" s="98">
        <v>224</v>
      </c>
    </row>
    <row r="215" spans="32:32" ht="13.5" customHeight="1">
      <c r="AF215" s="98">
        <v>225</v>
      </c>
    </row>
    <row r="216" spans="32:32" ht="13.5" customHeight="1">
      <c r="AF216" s="98">
        <v>226</v>
      </c>
    </row>
    <row r="217" spans="32:32" ht="13.5" customHeight="1">
      <c r="AF217" s="98">
        <v>227</v>
      </c>
    </row>
    <row r="218" spans="32:32" ht="13.5" customHeight="1">
      <c r="AF218" s="98">
        <v>228</v>
      </c>
    </row>
    <row r="219" spans="32:32" ht="13.5" customHeight="1">
      <c r="AF219" s="98">
        <v>229</v>
      </c>
    </row>
    <row r="220" spans="32:32" ht="13.5" customHeight="1">
      <c r="AF220" s="98">
        <v>230</v>
      </c>
    </row>
    <row r="221" spans="32:32" ht="13.5" customHeight="1">
      <c r="AF221" s="98">
        <v>231</v>
      </c>
    </row>
    <row r="222" spans="32:32" ht="13.5" customHeight="1">
      <c r="AF222" s="98">
        <v>232</v>
      </c>
    </row>
    <row r="223" spans="32:32" ht="13.5" customHeight="1">
      <c r="AF223" s="98">
        <v>233</v>
      </c>
    </row>
    <row r="224" spans="32:32" ht="13.5" customHeight="1">
      <c r="AF224" s="98">
        <v>234</v>
      </c>
    </row>
    <row r="225" spans="32:32" ht="13.5" customHeight="1">
      <c r="AF225" s="98">
        <v>235</v>
      </c>
    </row>
    <row r="226" spans="32:32" ht="13.5" customHeight="1">
      <c r="AF226" s="98">
        <v>236</v>
      </c>
    </row>
    <row r="227" spans="32:32" ht="13.5" customHeight="1">
      <c r="AF227" s="98">
        <v>237</v>
      </c>
    </row>
    <row r="228" spans="32:32" ht="13.5" customHeight="1">
      <c r="AF228" s="98">
        <v>238</v>
      </c>
    </row>
    <row r="229" spans="32:32" ht="13.5" customHeight="1"/>
    <row r="230" spans="32:32" ht="13.5" customHeight="1"/>
    <row r="231" spans="32:32" ht="13.5" customHeight="1"/>
    <row r="232" spans="32:32" ht="13.5" customHeight="1"/>
    <row r="233" spans="32:32" ht="13.5" customHeight="1"/>
    <row r="234" spans="32:32" ht="13.5" customHeight="1"/>
    <row r="235" spans="32:32" ht="13.5" customHeight="1"/>
    <row r="236" spans="32:32" ht="13.5" customHeight="1"/>
    <row r="237" spans="32:32" ht="13.5" customHeight="1"/>
    <row r="238" spans="32:32" ht="13.5" customHeight="1"/>
    <row r="239" spans="32:32" ht="13.5" customHeight="1"/>
    <row r="240" spans="32:32" ht="13.5" customHeight="1"/>
    <row r="241" ht="13.5" customHeight="1"/>
    <row r="242" ht="13.5" customHeight="1"/>
    <row r="243" ht="13.5" customHeight="1"/>
    <row r="244" ht="13.5" customHeight="1"/>
    <row r="245" ht="13.5" customHeight="1"/>
    <row r="246" ht="13.5" customHeight="1"/>
    <row r="247" ht="13.5" customHeight="1"/>
    <row r="248" ht="13.5" customHeight="1"/>
    <row r="249" ht="13.5" customHeight="1"/>
    <row r="250" ht="13.5" customHeight="1"/>
    <row r="251" ht="13.5" customHeight="1"/>
    <row r="252" ht="13.5" customHeight="1"/>
    <row r="253" ht="13.5" customHeight="1"/>
    <row r="254" ht="13.5" customHeight="1"/>
    <row r="255" ht="13.5" customHeight="1"/>
    <row r="256" ht="13.5" customHeight="1"/>
    <row r="257" ht="13.5" customHeight="1"/>
    <row r="258" ht="13.5" customHeight="1"/>
    <row r="259" ht="13.5" customHeight="1"/>
    <row r="260" ht="13.5" customHeight="1"/>
    <row r="261" ht="13.5" customHeight="1"/>
    <row r="262" ht="13.5" customHeight="1"/>
    <row r="263" ht="13.5" customHeight="1"/>
    <row r="264" ht="13.5" customHeight="1"/>
    <row r="265" ht="13.5" customHeight="1"/>
    <row r="266" ht="13.5" customHeight="1"/>
    <row r="267" ht="13.5" customHeight="1"/>
    <row r="268" ht="13.5" customHeight="1"/>
    <row r="269" ht="13.5" customHeight="1"/>
    <row r="270" ht="13.5" customHeight="1"/>
    <row r="271" ht="13.5" customHeight="1"/>
    <row r="272" ht="13.5" customHeight="1"/>
    <row r="273" ht="13.5" customHeight="1"/>
    <row r="274" ht="13.5" customHeight="1"/>
    <row r="275" ht="13.5" customHeight="1"/>
    <row r="276" ht="13.5" customHeight="1"/>
    <row r="277" ht="13.5" customHeight="1"/>
    <row r="278" ht="13.5" customHeight="1"/>
    <row r="279" ht="13.5" customHeight="1"/>
    <row r="280" ht="13.5" customHeight="1"/>
    <row r="281" ht="13.5" customHeight="1"/>
    <row r="282" ht="13.5" customHeight="1"/>
    <row r="283" ht="13.5" customHeight="1"/>
    <row r="284" ht="13.5" customHeight="1"/>
    <row r="285" ht="13.5" customHeight="1"/>
    <row r="286" ht="13.5" customHeight="1"/>
    <row r="287" ht="13.5" customHeight="1"/>
    <row r="288" ht="13.5" customHeight="1"/>
    <row r="289" ht="13.5" customHeight="1"/>
    <row r="290" ht="13.5" customHeight="1"/>
    <row r="291" ht="13.5" customHeight="1"/>
    <row r="292" ht="13.5" customHeight="1"/>
    <row r="293" ht="13.5" customHeight="1"/>
    <row r="294" ht="13.5" customHeight="1"/>
    <row r="295" ht="13.5" customHeight="1"/>
    <row r="296" ht="13.5" customHeight="1"/>
    <row r="297" ht="13.5" customHeight="1"/>
    <row r="298" ht="13.5" customHeight="1"/>
    <row r="299" ht="13.5" customHeight="1"/>
    <row r="300" ht="13.5" customHeight="1"/>
    <row r="301" ht="13.5" customHeight="1"/>
    <row r="302" ht="13.5" customHeight="1"/>
    <row r="303" ht="13.5" customHeight="1"/>
    <row r="304" ht="13.5" customHeight="1"/>
    <row r="305" ht="13.5" customHeight="1"/>
    <row r="306" ht="13.5" customHeight="1"/>
    <row r="307" ht="13.5" customHeight="1"/>
    <row r="308" ht="13.5" customHeight="1"/>
    <row r="309" ht="13.5" customHeight="1"/>
    <row r="310" ht="13.5" customHeight="1"/>
    <row r="311" ht="13.5" customHeight="1"/>
    <row r="312" ht="13.5" customHeight="1"/>
    <row r="313" ht="13.5" customHeight="1"/>
    <row r="314" ht="13.5" customHeight="1"/>
    <row r="315" ht="13.5" customHeight="1"/>
    <row r="316" ht="13.5" customHeight="1"/>
    <row r="317" ht="13.5" customHeight="1"/>
    <row r="318" ht="13.5" customHeight="1"/>
    <row r="319" ht="13.5" customHeight="1"/>
    <row r="320" ht="13.5" customHeight="1"/>
    <row r="321" ht="13.5" customHeight="1"/>
    <row r="322" ht="13.5" customHeight="1"/>
    <row r="323" ht="13.5" customHeight="1"/>
    <row r="324" ht="13.5" customHeight="1"/>
    <row r="325" ht="13.5" customHeight="1"/>
    <row r="326" ht="13.5" customHeight="1"/>
  </sheetData>
  <phoneticPr fontId="0" type="noConversion"/>
  <pageMargins left="0.75" right="0.75" top="1" bottom="1" header="0.4921259845" footer="0.4921259845"/>
  <pageSetup paperSize="9" scale="44" orientation="landscape" horizontalDpi="4294967292" verticalDpi="4294967292" r:id="rId1"/>
  <headerFooter alignWithMargins="0">
    <oddFooter>&amp;LLe &amp;D&amp;CProfilés &amp;A du &amp;F&amp;RPage &amp;P sur &amp;N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14"/>
  <dimension ref="A1:BB318"/>
  <sheetViews>
    <sheetView topLeftCell="A11" workbookViewId="0">
      <selection activeCell="A34" sqref="A34"/>
    </sheetView>
  </sheetViews>
  <sheetFormatPr defaultColWidth="10.85546875" defaultRowHeight="14.1" customHeight="1"/>
  <cols>
    <col min="1" max="1" width="15.140625" style="145" customWidth="1"/>
    <col min="2" max="2" width="4.85546875" style="137" customWidth="1"/>
    <col min="3" max="7" width="4.7109375" style="137" customWidth="1"/>
    <col min="8" max="8" width="6.140625" style="137" customWidth="1"/>
    <col min="9" max="10" width="5" style="137" customWidth="1"/>
    <col min="11" max="11" width="6.42578125" style="137" customWidth="1"/>
    <col min="12" max="15" width="5" style="137" customWidth="1"/>
    <col min="16" max="16" width="5.7109375" style="137" customWidth="1"/>
    <col min="17" max="17" width="5.7109375" style="145" customWidth="1"/>
    <col min="18" max="19" width="6.140625" style="137" customWidth="1"/>
    <col min="20" max="20" width="5.28515625" style="137" customWidth="1"/>
    <col min="21" max="21" width="6.7109375" style="137" customWidth="1"/>
    <col min="22" max="23" width="5.28515625" style="137" customWidth="1"/>
    <col min="24" max="24" width="6.42578125" style="137" customWidth="1"/>
    <col min="25" max="25" width="5.28515625" style="137" customWidth="1"/>
    <col min="26" max="26" width="5.85546875" style="137" customWidth="1"/>
    <col min="27" max="27" width="5.28515625" style="137" customWidth="1"/>
    <col min="28" max="28" width="7" style="137" customWidth="1"/>
    <col min="29" max="31" width="5.28515625" style="137" customWidth="1"/>
    <col min="32" max="32" width="5.42578125" style="346" customWidth="1"/>
    <col min="33" max="33" width="14.7109375" style="145" customWidth="1"/>
    <col min="34" max="34" width="5.7109375" style="137" customWidth="1"/>
    <col min="35" max="35" width="4.28515625" style="137" customWidth="1"/>
    <col min="36" max="36" width="4.140625" style="137" customWidth="1"/>
    <col min="37" max="38" width="3.85546875" style="137" customWidth="1"/>
    <col min="39" max="39" width="4.140625" style="137" customWidth="1"/>
    <col min="40" max="40" width="5.7109375" style="137" customWidth="1"/>
    <col min="41" max="41" width="4.42578125" style="137" customWidth="1"/>
    <col min="42" max="43" width="6.7109375" style="137" customWidth="1"/>
    <col min="44" max="44" width="7.140625" style="137" customWidth="1"/>
    <col min="45" max="45" width="4.42578125" style="137" customWidth="1"/>
    <col min="46" max="47" width="7" style="137" customWidth="1"/>
    <col min="48" max="48" width="7.140625" style="137" customWidth="1"/>
    <col min="49" max="126" width="12.28515625" style="137" customWidth="1"/>
    <col min="127" max="16384" width="10.85546875" style="137"/>
  </cols>
  <sheetData>
    <row r="1" spans="1:54" ht="14.1" customHeight="1">
      <c r="A1" s="84" t="s">
        <v>1366</v>
      </c>
      <c r="AF1"/>
      <c r="AG1"/>
      <c r="AH1"/>
      <c r="AI1"/>
      <c r="AJ1"/>
      <c r="AK1"/>
      <c r="AL1"/>
    </row>
    <row r="2" spans="1:54" s="84" customFormat="1" ht="18.75" customHeight="1">
      <c r="A2" s="82" t="s">
        <v>156</v>
      </c>
      <c r="B2" s="208"/>
      <c r="C2" s="83"/>
      <c r="D2" s="83"/>
      <c r="E2"/>
      <c r="F2" s="82" t="s">
        <v>157</v>
      </c>
      <c r="G2"/>
      <c r="H2" s="83"/>
      <c r="I2"/>
      <c r="J2" s="83"/>
      <c r="K2"/>
      <c r="L2" s="82" t="s">
        <v>158</v>
      </c>
      <c r="AF2"/>
      <c r="AG2"/>
      <c r="AH2"/>
      <c r="AI2"/>
      <c r="AJ2"/>
      <c r="AK2"/>
      <c r="AL2"/>
    </row>
    <row r="3" spans="1:54" s="84" customFormat="1" ht="18.75" customHeight="1">
      <c r="A3" s="82" t="s">
        <v>159</v>
      </c>
      <c r="B3" s="208"/>
      <c r="C3" s="83"/>
      <c r="D3" s="83"/>
      <c r="E3"/>
      <c r="F3" s="82"/>
      <c r="G3"/>
      <c r="H3" s="83"/>
      <c r="I3"/>
      <c r="J3" s="83"/>
      <c r="K3"/>
      <c r="L3" s="82" t="s">
        <v>406</v>
      </c>
      <c r="AF3"/>
      <c r="AG3"/>
      <c r="AH3"/>
      <c r="AI3"/>
      <c r="AJ3"/>
      <c r="AK3"/>
      <c r="AL3"/>
    </row>
    <row r="4" spans="1:54" s="84" customFormat="1" ht="14.1" customHeight="1">
      <c r="A4" s="84" t="s">
        <v>160</v>
      </c>
      <c r="E4"/>
      <c r="F4" s="84" t="s">
        <v>161</v>
      </c>
      <c r="K4"/>
      <c r="L4" s="84" t="s">
        <v>162</v>
      </c>
      <c r="AF4"/>
      <c r="AG4"/>
      <c r="AH4"/>
      <c r="AI4"/>
      <c r="AJ4"/>
      <c r="AK4"/>
      <c r="AL4"/>
    </row>
    <row r="5" spans="1:54" s="84" customFormat="1" ht="14.1" customHeight="1">
      <c r="E5"/>
      <c r="K5"/>
      <c r="AF5"/>
      <c r="AG5"/>
      <c r="AH5"/>
      <c r="AI5"/>
      <c r="AJ5"/>
      <c r="AK5"/>
      <c r="AL5"/>
    </row>
    <row r="6" spans="1:54" s="84" customFormat="1" ht="14.1" customHeight="1">
      <c r="AF6"/>
      <c r="AG6"/>
      <c r="AH6"/>
      <c r="AI6"/>
      <c r="AJ6"/>
      <c r="AK6"/>
      <c r="AL6"/>
    </row>
    <row r="7" spans="1:54" s="84" customFormat="1" ht="14.1" customHeight="1"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</row>
    <row r="8" spans="1:54" s="84" customFormat="1" ht="14.1" customHeight="1">
      <c r="AD8" s="4"/>
      <c r="AE8"/>
      <c r="AF8"/>
      <c r="AG8"/>
      <c r="AH8"/>
      <c r="AI8"/>
      <c r="AJ8"/>
      <c r="AK8"/>
      <c r="AL8"/>
    </row>
    <row r="9" spans="1:54" s="84" customFormat="1" ht="14.1" customHeight="1">
      <c r="AD9"/>
      <c r="AE9"/>
      <c r="AF9"/>
      <c r="AG9"/>
      <c r="AH9"/>
      <c r="AI9"/>
      <c r="AJ9"/>
      <c r="AK9"/>
      <c r="AL9"/>
    </row>
    <row r="10" spans="1:54" s="84" customFormat="1" ht="14.1" customHeight="1">
      <c r="AD10"/>
      <c r="AE10"/>
      <c r="AF10"/>
      <c r="AG10"/>
      <c r="AH10"/>
      <c r="AI10"/>
      <c r="AJ10"/>
      <c r="AK10"/>
      <c r="AL10"/>
    </row>
    <row r="11" spans="1:54" s="84" customFormat="1" ht="14.1" customHeigh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E11"/>
      <c r="AF11"/>
      <c r="AG11"/>
      <c r="AH11"/>
      <c r="AI11"/>
      <c r="AJ11"/>
      <c r="AK11"/>
      <c r="AL11"/>
    </row>
    <row r="12" spans="1:54" s="84" customFormat="1" ht="14.1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308"/>
      <c r="O12" s="4"/>
      <c r="P12" s="4"/>
      <c r="Q12" s="4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</row>
    <row r="13" spans="1:54" s="84" customFormat="1" ht="14.1" customHeight="1" thickBot="1">
      <c r="A13" s="4"/>
      <c r="B13" s="36"/>
      <c r="C13" s="22"/>
      <c r="D13" s="22"/>
      <c r="E13" s="22"/>
      <c r="F13" s="22"/>
      <c r="G13" s="36"/>
      <c r="H13" s="36"/>
      <c r="I13" s="22"/>
      <c r="J13" s="22"/>
      <c r="K13" s="22"/>
      <c r="L13" s="36"/>
      <c r="M13" s="22"/>
      <c r="N13" s="22"/>
      <c r="O13" s="312"/>
      <c r="P13" s="36"/>
      <c r="Q13" s="22"/>
      <c r="R13" s="22"/>
      <c r="S13" s="36"/>
      <c r="T13" s="22"/>
      <c r="U13" s="36"/>
      <c r="V13" s="37"/>
      <c r="W13" s="142"/>
      <c r="X13" s="142"/>
      <c r="Y13" s="532"/>
      <c r="Z13"/>
      <c r="AA13"/>
      <c r="AB13"/>
      <c r="AC13"/>
      <c r="AD13" s="315"/>
      <c r="AE13" s="316"/>
      <c r="AF13"/>
      <c r="AG13"/>
      <c r="AH13"/>
      <c r="AI13"/>
      <c r="AJ13"/>
      <c r="AK13"/>
      <c r="AL13"/>
    </row>
    <row r="14" spans="1:54" s="141" customFormat="1" ht="13.5" customHeight="1" thickTop="1">
      <c r="A14" s="86"/>
      <c r="B14" s="87"/>
      <c r="C14" s="88"/>
      <c r="D14" s="88"/>
      <c r="E14" s="88"/>
      <c r="F14" s="88"/>
      <c r="G14" s="87"/>
      <c r="H14" s="87"/>
      <c r="I14" s="88"/>
      <c r="J14" s="88"/>
      <c r="K14" s="88"/>
      <c r="L14" s="88"/>
      <c r="M14" s="88"/>
      <c r="N14" s="88"/>
      <c r="O14" s="87"/>
      <c r="P14" s="88"/>
      <c r="Q14" s="88"/>
      <c r="R14" s="88"/>
      <c r="S14" s="88"/>
      <c r="T14" s="87"/>
      <c r="U14" s="88"/>
      <c r="V14" s="88"/>
      <c r="W14" s="87"/>
      <c r="X14" s="88"/>
      <c r="Y14" s="87"/>
      <c r="Z14" s="88"/>
      <c r="AA14" s="87"/>
      <c r="AB14" s="88"/>
      <c r="AC14" s="328"/>
      <c r="AD14" s="329" t="s">
        <v>1125</v>
      </c>
      <c r="AE14" s="330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</row>
    <row r="15" spans="1:54" s="141" customFormat="1" ht="13.5" customHeight="1">
      <c r="A15" s="96" t="s">
        <v>1127</v>
      </c>
      <c r="B15" s="97"/>
      <c r="C15" s="98"/>
      <c r="D15" s="98"/>
      <c r="E15" s="98"/>
      <c r="F15" s="98"/>
      <c r="G15" s="97"/>
      <c r="H15" s="97"/>
      <c r="I15" s="98"/>
      <c r="J15" s="98"/>
      <c r="K15" s="98"/>
      <c r="L15" s="98"/>
      <c r="M15" s="98"/>
      <c r="N15" s="98"/>
      <c r="O15" s="97"/>
      <c r="P15" s="98"/>
      <c r="Q15" s="98"/>
      <c r="R15" s="98"/>
      <c r="S15" s="98"/>
      <c r="T15" s="97"/>
      <c r="U15" s="98"/>
      <c r="V15" s="98"/>
      <c r="W15" s="97"/>
      <c r="X15" s="98"/>
      <c r="Y15" s="241"/>
      <c r="Z15" s="98"/>
      <c r="AA15" s="97"/>
      <c r="AB15" s="98"/>
      <c r="AC15" s="244"/>
      <c r="AD15" s="332"/>
      <c r="AE15" s="333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</row>
    <row r="16" spans="1:54" s="141" customFormat="1" ht="13.5" customHeight="1">
      <c r="A16" s="96"/>
      <c r="B16" s="97" t="s">
        <v>1129</v>
      </c>
      <c r="C16" s="98" t="s">
        <v>1130</v>
      </c>
      <c r="D16" s="98" t="s">
        <v>1131</v>
      </c>
      <c r="E16" s="98" t="s">
        <v>408</v>
      </c>
      <c r="F16" s="98" t="s">
        <v>163</v>
      </c>
      <c r="G16" s="97" t="s">
        <v>164</v>
      </c>
      <c r="H16" s="97" t="s">
        <v>1135</v>
      </c>
      <c r="I16" s="98" t="s">
        <v>165</v>
      </c>
      <c r="J16" s="98" t="s">
        <v>166</v>
      </c>
      <c r="K16" s="98" t="s">
        <v>167</v>
      </c>
      <c r="L16" s="98" t="s">
        <v>168</v>
      </c>
      <c r="M16" s="98" t="s">
        <v>169</v>
      </c>
      <c r="N16" s="98" t="s">
        <v>170</v>
      </c>
      <c r="O16" s="97" t="s">
        <v>171</v>
      </c>
      <c r="P16" s="98" t="s">
        <v>172</v>
      </c>
      <c r="Q16" s="98" t="s">
        <v>173</v>
      </c>
      <c r="R16" s="98" t="s">
        <v>174</v>
      </c>
      <c r="S16" s="34" t="s">
        <v>1144</v>
      </c>
      <c r="T16" s="97" t="s">
        <v>175</v>
      </c>
      <c r="U16" s="98" t="s">
        <v>176</v>
      </c>
      <c r="V16" s="34" t="s">
        <v>1149</v>
      </c>
      <c r="W16" s="97" t="s">
        <v>177</v>
      </c>
      <c r="X16" s="98" t="s">
        <v>178</v>
      </c>
      <c r="Y16" s="97" t="s">
        <v>179</v>
      </c>
      <c r="Z16" s="98" t="s">
        <v>180</v>
      </c>
      <c r="AA16" s="97" t="s">
        <v>181</v>
      </c>
      <c r="AB16" s="98" t="s">
        <v>182</v>
      </c>
      <c r="AC16" s="334" t="s">
        <v>183</v>
      </c>
      <c r="AD16" s="335" t="s">
        <v>411</v>
      </c>
      <c r="AE16" s="335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</row>
    <row r="17" spans="1:54" s="141" customFormat="1" ht="16.5" customHeight="1">
      <c r="A17" s="96"/>
      <c r="B17" s="97" t="s">
        <v>1157</v>
      </c>
      <c r="C17" s="98" t="s">
        <v>1158</v>
      </c>
      <c r="D17" s="98" t="s">
        <v>1159</v>
      </c>
      <c r="E17" s="98" t="s">
        <v>1159</v>
      </c>
      <c r="F17" s="98" t="s">
        <v>1159</v>
      </c>
      <c r="G17" s="97" t="s">
        <v>1159</v>
      </c>
      <c r="H17" s="97" t="s">
        <v>184</v>
      </c>
      <c r="I17" s="98" t="s">
        <v>1165</v>
      </c>
      <c r="J17" s="98" t="s">
        <v>1165</v>
      </c>
      <c r="K17" s="98" t="s">
        <v>1165</v>
      </c>
      <c r="L17" s="98" t="s">
        <v>1165</v>
      </c>
      <c r="M17" s="98" t="s">
        <v>1165</v>
      </c>
      <c r="N17" s="98" t="s">
        <v>1165</v>
      </c>
      <c r="O17" s="97" t="s">
        <v>1165</v>
      </c>
      <c r="P17" s="98" t="s">
        <v>185</v>
      </c>
      <c r="Q17" s="98" t="s">
        <v>186</v>
      </c>
      <c r="R17" s="98" t="s">
        <v>187</v>
      </c>
      <c r="S17" s="98" t="s">
        <v>188</v>
      </c>
      <c r="T17" s="97" t="s">
        <v>1165</v>
      </c>
      <c r="U17" s="98" t="s">
        <v>187</v>
      </c>
      <c r="V17" s="98" t="s">
        <v>188</v>
      </c>
      <c r="W17" s="97" t="s">
        <v>1165</v>
      </c>
      <c r="X17" s="98" t="s">
        <v>189</v>
      </c>
      <c r="Y17" s="97" t="s">
        <v>1165</v>
      </c>
      <c r="Z17" s="98" t="s">
        <v>189</v>
      </c>
      <c r="AA17" s="97" t="s">
        <v>1165</v>
      </c>
      <c r="AB17" s="98" t="s">
        <v>189</v>
      </c>
      <c r="AC17" s="244" t="s">
        <v>190</v>
      </c>
      <c r="AD17" s="336" t="s">
        <v>413</v>
      </c>
      <c r="AE17" s="333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</row>
    <row r="18" spans="1:54" s="141" customFormat="1" ht="13.5" customHeight="1" thickBot="1">
      <c r="A18" s="114"/>
      <c r="B18" s="115"/>
      <c r="C18" s="116"/>
      <c r="D18" s="116"/>
      <c r="E18" s="116"/>
      <c r="F18" s="116"/>
      <c r="G18" s="115"/>
      <c r="H18" s="115"/>
      <c r="I18" s="116"/>
      <c r="J18" s="116"/>
      <c r="K18" s="116"/>
      <c r="L18" s="116"/>
      <c r="M18" s="116"/>
      <c r="N18" s="116"/>
      <c r="O18" s="115"/>
      <c r="P18" s="116"/>
      <c r="Q18" s="116"/>
      <c r="R18" s="116"/>
      <c r="S18" s="116"/>
      <c r="T18" s="115"/>
      <c r="U18" s="116"/>
      <c r="V18" s="116"/>
      <c r="W18" s="115"/>
      <c r="X18" s="116"/>
      <c r="Y18" s="115"/>
      <c r="Z18" s="116"/>
      <c r="AA18" s="115"/>
      <c r="AB18" s="116"/>
      <c r="AC18" s="338"/>
      <c r="AD18" s="117">
        <v>235</v>
      </c>
      <c r="AE18" s="339">
        <v>355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</row>
    <row r="19" spans="1:54" s="194" customFormat="1" ht="13.5" customHeight="1" thickTop="1">
      <c r="A19" s="122"/>
      <c r="B19" s="55">
        <f>COUNT(B20:B259)</f>
        <v>15</v>
      </c>
      <c r="C19" s="123"/>
      <c r="D19" s="123"/>
      <c r="E19" s="123"/>
      <c r="F19" s="123"/>
      <c r="G19" s="123"/>
      <c r="H19" s="123"/>
      <c r="I19" s="123"/>
      <c r="J19" s="123"/>
      <c r="K19" s="123"/>
      <c r="L19" s="123"/>
      <c r="M19" s="123"/>
      <c r="N19" s="123"/>
      <c r="O19" s="123"/>
      <c r="P19" s="123"/>
      <c r="Q19" s="123"/>
      <c r="R19" s="123"/>
      <c r="S19" s="123"/>
      <c r="T19" s="123"/>
      <c r="U19" s="123"/>
      <c r="V19" s="123"/>
      <c r="W19" s="341"/>
      <c r="X19" s="123"/>
      <c r="Y19" s="342"/>
      <c r="Z19" s="123"/>
      <c r="AA19" s="341"/>
      <c r="AB19" s="123"/>
      <c r="AC19" s="123"/>
      <c r="AD19" s="123"/>
      <c r="AE19" s="123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</row>
    <row r="20" spans="1:54" s="53" customFormat="1" ht="13.5" customHeight="1">
      <c r="A20" s="54" t="s">
        <v>191</v>
      </c>
      <c r="B20" s="72">
        <v>12.2</v>
      </c>
      <c r="C20" s="41">
        <v>120</v>
      </c>
      <c r="D20" s="41">
        <v>80</v>
      </c>
      <c r="E20" s="41">
        <v>8</v>
      </c>
      <c r="F20" s="41">
        <v>11</v>
      </c>
      <c r="G20" s="64">
        <v>5.5</v>
      </c>
      <c r="H20" s="62">
        <v>15.49</v>
      </c>
      <c r="I20" s="61">
        <v>3.83</v>
      </c>
      <c r="J20" s="61">
        <v>1.87</v>
      </c>
      <c r="K20" s="61">
        <v>8.23</v>
      </c>
      <c r="L20" s="61">
        <v>5.97</v>
      </c>
      <c r="M20" s="61">
        <v>3.25</v>
      </c>
      <c r="N20" s="61">
        <v>4.1900000000000004</v>
      </c>
      <c r="O20" s="62">
        <v>2.09</v>
      </c>
      <c r="P20" s="60">
        <v>0.39100000000000001</v>
      </c>
      <c r="Q20" s="61">
        <v>32.119999999999997</v>
      </c>
      <c r="R20" s="57">
        <v>225.7</v>
      </c>
      <c r="S20" s="61">
        <v>27.63</v>
      </c>
      <c r="T20" s="62">
        <v>3.82</v>
      </c>
      <c r="U20" s="61">
        <v>80.760000000000005</v>
      </c>
      <c r="V20" s="61">
        <v>13.17</v>
      </c>
      <c r="W20" s="62">
        <v>2.2799999999999998</v>
      </c>
      <c r="X20" s="57">
        <v>260</v>
      </c>
      <c r="Y20" s="62">
        <v>4.0999999999999996</v>
      </c>
      <c r="Z20" s="61">
        <v>46.39</v>
      </c>
      <c r="AA20" s="62">
        <v>1.73</v>
      </c>
      <c r="AB20" s="343">
        <v>-78.5</v>
      </c>
      <c r="AC20" s="69">
        <v>23.65</v>
      </c>
      <c r="AD20" s="64">
        <v>4</v>
      </c>
      <c r="AE20" s="63">
        <v>4</v>
      </c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</row>
    <row r="21" spans="1:54" s="194" customFormat="1" ht="13.5" customHeight="1">
      <c r="A21" s="124" t="s">
        <v>192</v>
      </c>
      <c r="B21" s="125">
        <v>15</v>
      </c>
      <c r="C21" s="126">
        <v>120</v>
      </c>
      <c r="D21" s="126">
        <v>80</v>
      </c>
      <c r="E21" s="126">
        <v>10</v>
      </c>
      <c r="F21" s="126">
        <v>11</v>
      </c>
      <c r="G21" s="64">
        <v>5.5</v>
      </c>
      <c r="H21" s="62">
        <v>19.13</v>
      </c>
      <c r="I21" s="132">
        <v>3.92</v>
      </c>
      <c r="J21" s="132">
        <v>1.95</v>
      </c>
      <c r="K21" s="132">
        <v>8.19</v>
      </c>
      <c r="L21" s="132">
        <v>6.01</v>
      </c>
      <c r="M21" s="132">
        <v>3.35</v>
      </c>
      <c r="N21" s="132">
        <v>4.17</v>
      </c>
      <c r="O21" s="134">
        <v>2.15</v>
      </c>
      <c r="P21" s="131">
        <v>0.39100000000000001</v>
      </c>
      <c r="Q21" s="132">
        <v>26.01</v>
      </c>
      <c r="R21" s="127">
        <v>275.5</v>
      </c>
      <c r="S21" s="132">
        <v>34.1</v>
      </c>
      <c r="T21" s="134">
        <v>3.8</v>
      </c>
      <c r="U21" s="132">
        <v>98.11</v>
      </c>
      <c r="V21" s="132">
        <v>16.21</v>
      </c>
      <c r="W21" s="134">
        <v>2.2599999999999998</v>
      </c>
      <c r="X21" s="127">
        <v>317</v>
      </c>
      <c r="Y21" s="134">
        <v>4.07</v>
      </c>
      <c r="Z21" s="132">
        <v>56.6</v>
      </c>
      <c r="AA21" s="134">
        <v>1.72</v>
      </c>
      <c r="AB21" s="344">
        <v>-95.34</v>
      </c>
      <c r="AC21" s="210">
        <v>23.53</v>
      </c>
      <c r="AD21" s="133">
        <v>3</v>
      </c>
      <c r="AE21" s="214">
        <v>4</v>
      </c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</row>
    <row r="22" spans="1:54" s="194" customFormat="1" ht="13.5" customHeight="1">
      <c r="A22" s="124" t="s">
        <v>193</v>
      </c>
      <c r="B22" s="125">
        <v>17.8</v>
      </c>
      <c r="C22" s="126">
        <v>120</v>
      </c>
      <c r="D22" s="126">
        <v>80</v>
      </c>
      <c r="E22" s="126">
        <v>12</v>
      </c>
      <c r="F22" s="126">
        <v>11</v>
      </c>
      <c r="G22" s="64">
        <v>5.5</v>
      </c>
      <c r="H22" s="62">
        <v>22.69</v>
      </c>
      <c r="I22" s="132">
        <v>4</v>
      </c>
      <c r="J22" s="132">
        <v>2.0299999999999998</v>
      </c>
      <c r="K22" s="132">
        <v>8.14</v>
      </c>
      <c r="L22" s="132">
        <v>6.04</v>
      </c>
      <c r="M22" s="132">
        <v>3.45</v>
      </c>
      <c r="N22" s="132">
        <v>4.16</v>
      </c>
      <c r="O22" s="134">
        <v>2.2000000000000002</v>
      </c>
      <c r="P22" s="131">
        <v>0.39100000000000001</v>
      </c>
      <c r="Q22" s="132">
        <v>21.93</v>
      </c>
      <c r="R22" s="127">
        <v>322.8</v>
      </c>
      <c r="S22" s="132">
        <v>40.369999999999997</v>
      </c>
      <c r="T22" s="134">
        <v>3.77</v>
      </c>
      <c r="U22" s="132">
        <v>114.33</v>
      </c>
      <c r="V22" s="132">
        <v>19.14</v>
      </c>
      <c r="W22" s="134">
        <v>2.2400000000000002</v>
      </c>
      <c r="X22" s="127">
        <v>370.7</v>
      </c>
      <c r="Y22" s="134">
        <v>4.04</v>
      </c>
      <c r="Z22" s="132">
        <v>66.459999999999994</v>
      </c>
      <c r="AA22" s="134">
        <v>1.71</v>
      </c>
      <c r="AB22" s="344">
        <v>-110.8</v>
      </c>
      <c r="AC22" s="210">
        <v>23.37</v>
      </c>
      <c r="AD22" s="133">
        <v>1</v>
      </c>
      <c r="AE22" s="214">
        <v>4</v>
      </c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</row>
    <row r="23" spans="1:54" s="194" customFormat="1" ht="13.5" customHeight="1">
      <c r="A23" s="124" t="s">
        <v>194</v>
      </c>
      <c r="B23" s="125">
        <v>11.8</v>
      </c>
      <c r="C23" s="126">
        <v>130</v>
      </c>
      <c r="D23" s="126">
        <v>65</v>
      </c>
      <c r="E23" s="126">
        <v>8</v>
      </c>
      <c r="F23" s="126">
        <v>11</v>
      </c>
      <c r="G23" s="64">
        <v>5.5</v>
      </c>
      <c r="H23" s="62">
        <v>15.09</v>
      </c>
      <c r="I23" s="132">
        <v>4.5599999999999996</v>
      </c>
      <c r="J23" s="132">
        <v>1.37</v>
      </c>
      <c r="K23" s="132">
        <v>8.51</v>
      </c>
      <c r="L23" s="132">
        <v>5.71</v>
      </c>
      <c r="M23" s="132">
        <v>2.48</v>
      </c>
      <c r="N23" s="132">
        <v>3.82</v>
      </c>
      <c r="O23" s="134">
        <v>1.39</v>
      </c>
      <c r="P23" s="131">
        <v>0.38100000000000001</v>
      </c>
      <c r="Q23" s="132">
        <v>32.130000000000003</v>
      </c>
      <c r="R23" s="127">
        <v>262.5</v>
      </c>
      <c r="S23" s="132">
        <v>31.1</v>
      </c>
      <c r="T23" s="134">
        <v>4.17</v>
      </c>
      <c r="U23" s="132">
        <v>44.77</v>
      </c>
      <c r="V23" s="132">
        <v>8.7200000000000006</v>
      </c>
      <c r="W23" s="134">
        <v>1.72</v>
      </c>
      <c r="X23" s="127">
        <v>278.60000000000002</v>
      </c>
      <c r="Y23" s="134">
        <v>4.3</v>
      </c>
      <c r="Z23" s="132">
        <v>28.72</v>
      </c>
      <c r="AA23" s="134">
        <v>1.38</v>
      </c>
      <c r="AB23" s="344">
        <v>-61.25</v>
      </c>
      <c r="AC23" s="210">
        <v>14.68</v>
      </c>
      <c r="AD23" s="133">
        <v>4</v>
      </c>
      <c r="AE23" s="214">
        <v>4</v>
      </c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</row>
    <row r="24" spans="1:54" s="194" customFormat="1" ht="13.5" customHeight="1">
      <c r="A24" s="124" t="s">
        <v>195</v>
      </c>
      <c r="B24" s="125">
        <v>14.6</v>
      </c>
      <c r="C24" s="126">
        <v>130</v>
      </c>
      <c r="D24" s="126">
        <v>65</v>
      </c>
      <c r="E24" s="126">
        <v>10</v>
      </c>
      <c r="F24" s="126">
        <v>11</v>
      </c>
      <c r="G24" s="64">
        <v>5.5</v>
      </c>
      <c r="H24" s="62">
        <v>18.63</v>
      </c>
      <c r="I24" s="132">
        <v>4.6500000000000004</v>
      </c>
      <c r="J24" s="132">
        <v>1.45</v>
      </c>
      <c r="K24" s="132">
        <v>8.44</v>
      </c>
      <c r="L24" s="132">
        <v>5.77</v>
      </c>
      <c r="M24" s="132">
        <v>2.57</v>
      </c>
      <c r="N24" s="132">
        <v>3.78</v>
      </c>
      <c r="O24" s="134">
        <v>1.46</v>
      </c>
      <c r="P24" s="131">
        <v>0.38100000000000001</v>
      </c>
      <c r="Q24" s="132">
        <v>26.02</v>
      </c>
      <c r="R24" s="127">
        <v>320.5</v>
      </c>
      <c r="S24" s="132">
        <v>38.39</v>
      </c>
      <c r="T24" s="134">
        <v>4.1500000000000004</v>
      </c>
      <c r="U24" s="127">
        <v>54.2</v>
      </c>
      <c r="V24" s="132">
        <v>10.73</v>
      </c>
      <c r="W24" s="134">
        <v>1.71</v>
      </c>
      <c r="X24" s="127">
        <v>339.6</v>
      </c>
      <c r="Y24" s="134">
        <v>4.2699999999999996</v>
      </c>
      <c r="Z24" s="132">
        <v>35.020000000000003</v>
      </c>
      <c r="AA24" s="134">
        <v>1.37</v>
      </c>
      <c r="AB24" s="344">
        <v>-73.989999999999995</v>
      </c>
      <c r="AC24" s="210">
        <v>14.53</v>
      </c>
      <c r="AD24" s="133">
        <v>3</v>
      </c>
      <c r="AE24" s="214">
        <v>4</v>
      </c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</row>
    <row r="25" spans="1:54" s="194" customFormat="1" ht="13.5" customHeight="1">
      <c r="A25" s="124" t="s">
        <v>196</v>
      </c>
      <c r="B25" s="125">
        <v>18.2</v>
      </c>
      <c r="C25" s="126">
        <v>150</v>
      </c>
      <c r="D25" s="126">
        <v>90</v>
      </c>
      <c r="E25" s="126">
        <v>10</v>
      </c>
      <c r="F25" s="126">
        <v>12</v>
      </c>
      <c r="G25" s="64">
        <v>6</v>
      </c>
      <c r="H25" s="62">
        <v>23.15</v>
      </c>
      <c r="I25" s="132">
        <v>5</v>
      </c>
      <c r="J25" s="132">
        <v>2.04</v>
      </c>
      <c r="K25" s="132">
        <v>10.1</v>
      </c>
      <c r="L25" s="132">
        <v>7.07</v>
      </c>
      <c r="M25" s="132">
        <v>3.61</v>
      </c>
      <c r="N25" s="132">
        <v>4.97</v>
      </c>
      <c r="O25" s="134">
        <v>2.2000000000000002</v>
      </c>
      <c r="P25" s="131">
        <v>0.47</v>
      </c>
      <c r="Q25" s="132">
        <v>25.84</v>
      </c>
      <c r="R25" s="127">
        <v>533.1</v>
      </c>
      <c r="S25" s="132">
        <v>53.29</v>
      </c>
      <c r="T25" s="134">
        <v>4.8</v>
      </c>
      <c r="U25" s="127">
        <v>146.1</v>
      </c>
      <c r="V25" s="132">
        <v>20.98</v>
      </c>
      <c r="W25" s="134">
        <v>2.5099999999999998</v>
      </c>
      <c r="X25" s="127">
        <v>591.29999999999995</v>
      </c>
      <c r="Y25" s="134">
        <v>5.05</v>
      </c>
      <c r="Z25" s="127">
        <v>87.93</v>
      </c>
      <c r="AA25" s="134">
        <v>1.95</v>
      </c>
      <c r="AB25" s="344">
        <v>-160.9</v>
      </c>
      <c r="AC25" s="210">
        <v>19.87</v>
      </c>
      <c r="AD25" s="133">
        <v>4</v>
      </c>
      <c r="AE25" s="214">
        <v>4</v>
      </c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</row>
    <row r="26" spans="1:54" s="194" customFormat="1" ht="13.5" customHeight="1">
      <c r="A26" s="124" t="s">
        <v>197</v>
      </c>
      <c r="B26" s="125">
        <v>19.899999999999999</v>
      </c>
      <c r="C26" s="126">
        <v>150</v>
      </c>
      <c r="D26" s="126">
        <v>90</v>
      </c>
      <c r="E26" s="126">
        <v>11</v>
      </c>
      <c r="F26" s="126">
        <v>12</v>
      </c>
      <c r="G26" s="64">
        <v>6</v>
      </c>
      <c r="H26" s="62">
        <v>25.34</v>
      </c>
      <c r="I26" s="132">
        <v>5.04</v>
      </c>
      <c r="J26" s="132">
        <v>2.08</v>
      </c>
      <c r="K26" s="132">
        <v>10.07</v>
      </c>
      <c r="L26" s="132">
        <v>7.09</v>
      </c>
      <c r="M26" s="132">
        <v>3.66</v>
      </c>
      <c r="N26" s="132">
        <v>4.95</v>
      </c>
      <c r="O26" s="134">
        <v>2.23</v>
      </c>
      <c r="P26" s="131">
        <v>0.47</v>
      </c>
      <c r="Q26" s="132">
        <v>23.61</v>
      </c>
      <c r="R26" s="127">
        <v>580.70000000000005</v>
      </c>
      <c r="S26" s="132">
        <v>58.3</v>
      </c>
      <c r="T26" s="134">
        <v>4.79</v>
      </c>
      <c r="U26" s="127">
        <v>158.69999999999999</v>
      </c>
      <c r="V26" s="132">
        <v>22.91</v>
      </c>
      <c r="W26" s="134">
        <v>2.5</v>
      </c>
      <c r="X26" s="127">
        <v>643.70000000000005</v>
      </c>
      <c r="Y26" s="134">
        <v>5.04</v>
      </c>
      <c r="Z26" s="127">
        <v>95.71</v>
      </c>
      <c r="AA26" s="134">
        <v>1.94</v>
      </c>
      <c r="AB26" s="344">
        <v>-174.7</v>
      </c>
      <c r="AC26" s="210">
        <v>19.809999999999999</v>
      </c>
      <c r="AD26" s="133">
        <v>3</v>
      </c>
      <c r="AE26" s="214">
        <v>4</v>
      </c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</row>
    <row r="27" spans="1:54" s="194" customFormat="1" ht="13.5" customHeight="1">
      <c r="A27" s="124" t="s">
        <v>198</v>
      </c>
      <c r="B27" s="125">
        <v>19</v>
      </c>
      <c r="C27" s="126">
        <v>150</v>
      </c>
      <c r="D27" s="126">
        <v>100</v>
      </c>
      <c r="E27" s="126">
        <v>10</v>
      </c>
      <c r="F27" s="126">
        <v>12</v>
      </c>
      <c r="G27" s="64">
        <v>6</v>
      </c>
      <c r="H27" s="62">
        <v>24.15</v>
      </c>
      <c r="I27" s="132">
        <v>4.8099999999999996</v>
      </c>
      <c r="J27" s="132">
        <v>2.34</v>
      </c>
      <c r="K27" s="132">
        <v>10.27</v>
      </c>
      <c r="L27" s="132">
        <v>7.48</v>
      </c>
      <c r="M27" s="132">
        <v>4.08</v>
      </c>
      <c r="N27" s="132">
        <v>5.25</v>
      </c>
      <c r="O27" s="134">
        <v>2.64</v>
      </c>
      <c r="P27" s="131">
        <v>0.49</v>
      </c>
      <c r="Q27" s="132">
        <v>25.83</v>
      </c>
      <c r="R27" s="127">
        <v>552.6</v>
      </c>
      <c r="S27" s="132">
        <v>54.23</v>
      </c>
      <c r="T27" s="134">
        <v>4.78</v>
      </c>
      <c r="U27" s="127">
        <v>198.5</v>
      </c>
      <c r="V27" s="132">
        <v>25.92</v>
      </c>
      <c r="W27" s="134">
        <v>2.87</v>
      </c>
      <c r="X27" s="127">
        <v>637.29999999999995</v>
      </c>
      <c r="Y27" s="134">
        <v>5.14</v>
      </c>
      <c r="Z27" s="127">
        <v>113.8</v>
      </c>
      <c r="AA27" s="134">
        <v>2.17</v>
      </c>
      <c r="AB27" s="344">
        <v>-192.8</v>
      </c>
      <c r="AC27" s="210">
        <v>23.72</v>
      </c>
      <c r="AD27" s="133">
        <v>4</v>
      </c>
      <c r="AE27" s="214">
        <v>4</v>
      </c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</row>
    <row r="28" spans="1:54" s="194" customFormat="1" ht="13.5" customHeight="1">
      <c r="A28" s="124" t="s">
        <v>199</v>
      </c>
      <c r="B28" s="125">
        <v>22.5</v>
      </c>
      <c r="C28" s="126">
        <v>150</v>
      </c>
      <c r="D28" s="126">
        <v>100</v>
      </c>
      <c r="E28" s="126">
        <v>12</v>
      </c>
      <c r="F28" s="126">
        <v>12</v>
      </c>
      <c r="G28" s="64">
        <v>6</v>
      </c>
      <c r="H28" s="62">
        <v>28.71</v>
      </c>
      <c r="I28" s="132">
        <v>4.9000000000000004</v>
      </c>
      <c r="J28" s="132">
        <v>2.42</v>
      </c>
      <c r="K28" s="132">
        <v>10.23</v>
      </c>
      <c r="L28" s="132">
        <v>7.52</v>
      </c>
      <c r="M28" s="132">
        <v>4.18</v>
      </c>
      <c r="N28" s="132">
        <v>5.23</v>
      </c>
      <c r="O28" s="134">
        <v>2.7</v>
      </c>
      <c r="P28" s="131">
        <v>0.49</v>
      </c>
      <c r="Q28" s="132">
        <v>21.72</v>
      </c>
      <c r="R28" s="127">
        <v>650.5</v>
      </c>
      <c r="S28" s="132">
        <v>64.38</v>
      </c>
      <c r="T28" s="134">
        <v>4.76</v>
      </c>
      <c r="U28" s="127">
        <v>232.6</v>
      </c>
      <c r="V28" s="132">
        <v>30.69</v>
      </c>
      <c r="W28" s="134">
        <v>2.85</v>
      </c>
      <c r="X28" s="127">
        <v>749.3</v>
      </c>
      <c r="Y28" s="134">
        <v>5.1100000000000003</v>
      </c>
      <c r="Z28" s="132">
        <v>133.9</v>
      </c>
      <c r="AA28" s="134">
        <v>2.16</v>
      </c>
      <c r="AB28" s="344">
        <v>-225.8</v>
      </c>
      <c r="AC28" s="210">
        <v>23.61</v>
      </c>
      <c r="AD28" s="133">
        <v>3</v>
      </c>
      <c r="AE28" s="214">
        <v>4</v>
      </c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</row>
    <row r="29" spans="1:54" s="194" customFormat="1" ht="13.5" customHeight="1">
      <c r="A29" s="124" t="s">
        <v>200</v>
      </c>
      <c r="B29" s="125">
        <v>26.1</v>
      </c>
      <c r="C29" s="126">
        <v>150</v>
      </c>
      <c r="D29" s="126">
        <v>100</v>
      </c>
      <c r="E29" s="126">
        <v>14</v>
      </c>
      <c r="F29" s="126">
        <v>12</v>
      </c>
      <c r="G29" s="64">
        <v>6</v>
      </c>
      <c r="H29" s="62">
        <v>33.19</v>
      </c>
      <c r="I29" s="132">
        <v>4.9800000000000004</v>
      </c>
      <c r="J29" s="132">
        <v>2.5</v>
      </c>
      <c r="K29" s="132">
        <v>10.19</v>
      </c>
      <c r="L29" s="132">
        <v>7.55</v>
      </c>
      <c r="M29" s="132">
        <v>4.28</v>
      </c>
      <c r="N29" s="132">
        <v>5.22</v>
      </c>
      <c r="O29" s="134">
        <v>2.75</v>
      </c>
      <c r="P29" s="131">
        <v>0.49</v>
      </c>
      <c r="Q29" s="132">
        <v>18.79</v>
      </c>
      <c r="R29" s="127">
        <v>744.4</v>
      </c>
      <c r="S29" s="132">
        <v>74.27</v>
      </c>
      <c r="T29" s="134">
        <v>4.74</v>
      </c>
      <c r="U29" s="127">
        <v>264.89999999999998</v>
      </c>
      <c r="V29" s="132">
        <v>35.32</v>
      </c>
      <c r="W29" s="134">
        <v>2.82</v>
      </c>
      <c r="X29" s="127">
        <v>855.9</v>
      </c>
      <c r="Y29" s="134">
        <v>5.08</v>
      </c>
      <c r="Z29" s="132">
        <v>153.4</v>
      </c>
      <c r="AA29" s="134">
        <v>2.15</v>
      </c>
      <c r="AB29" s="344">
        <v>-256.8</v>
      </c>
      <c r="AC29" s="210">
        <v>23.48</v>
      </c>
      <c r="AD29" s="133">
        <v>2</v>
      </c>
      <c r="AE29" s="214">
        <v>4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</row>
    <row r="30" spans="1:54" s="194" customFormat="1" ht="13.5" customHeight="1">
      <c r="A30" s="124" t="s">
        <v>201</v>
      </c>
      <c r="B30" s="125">
        <v>18.2</v>
      </c>
      <c r="C30" s="126">
        <v>160</v>
      </c>
      <c r="D30" s="126">
        <v>80</v>
      </c>
      <c r="E30" s="126">
        <v>10</v>
      </c>
      <c r="F30" s="126">
        <v>13</v>
      </c>
      <c r="G30" s="64">
        <v>6.5</v>
      </c>
      <c r="H30" s="62">
        <v>23.18</v>
      </c>
      <c r="I30" s="132">
        <v>5.63</v>
      </c>
      <c r="J30" s="132">
        <v>1.69</v>
      </c>
      <c r="K30" s="132">
        <v>10.46</v>
      </c>
      <c r="L30" s="132">
        <v>7.04</v>
      </c>
      <c r="M30" s="132">
        <v>3.06</v>
      </c>
      <c r="N30" s="132">
        <v>4.7</v>
      </c>
      <c r="O30" s="134">
        <v>1.73</v>
      </c>
      <c r="P30" s="131">
        <v>0.46899999999999997</v>
      </c>
      <c r="Q30" s="132">
        <v>25.76</v>
      </c>
      <c r="R30" s="127">
        <v>611.29999999999995</v>
      </c>
      <c r="S30" s="132">
        <v>58.94</v>
      </c>
      <c r="T30" s="134">
        <v>5.14</v>
      </c>
      <c r="U30" s="127">
        <v>104.4</v>
      </c>
      <c r="V30" s="132">
        <v>16.55</v>
      </c>
      <c r="W30" s="134">
        <v>2.12</v>
      </c>
      <c r="X30" s="127">
        <v>648.70000000000005</v>
      </c>
      <c r="Y30" s="134">
        <v>5.29</v>
      </c>
      <c r="Z30" s="132">
        <v>67.010000000000005</v>
      </c>
      <c r="AA30" s="134">
        <v>1.7</v>
      </c>
      <c r="AB30" s="344">
        <v>-142.69999999999999</v>
      </c>
      <c r="AC30" s="210">
        <v>14.69</v>
      </c>
      <c r="AD30" s="133">
        <v>4</v>
      </c>
      <c r="AE30" s="214">
        <v>4</v>
      </c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</row>
    <row r="31" spans="1:54" s="194" customFormat="1" ht="13.5" customHeight="1">
      <c r="A31" s="124" t="s">
        <v>202</v>
      </c>
      <c r="B31" s="125">
        <v>21.6</v>
      </c>
      <c r="C31" s="126">
        <v>160</v>
      </c>
      <c r="D31" s="126">
        <v>80</v>
      </c>
      <c r="E31" s="126">
        <v>12</v>
      </c>
      <c r="F31" s="126">
        <v>13</v>
      </c>
      <c r="G31" s="64">
        <v>6.5</v>
      </c>
      <c r="H31" s="62">
        <v>27.54</v>
      </c>
      <c r="I31" s="132">
        <v>5.72</v>
      </c>
      <c r="J31" s="132">
        <v>1.77</v>
      </c>
      <c r="K31" s="132">
        <v>10.4</v>
      </c>
      <c r="L31" s="132">
        <v>7.1</v>
      </c>
      <c r="M31" s="132">
        <v>3.15</v>
      </c>
      <c r="N31" s="132">
        <v>4.66</v>
      </c>
      <c r="O31" s="134">
        <v>1.8</v>
      </c>
      <c r="P31" s="131">
        <v>0.46899999999999997</v>
      </c>
      <c r="Q31" s="132">
        <v>21.69</v>
      </c>
      <c r="R31" s="127">
        <v>719.5</v>
      </c>
      <c r="S31" s="132">
        <v>69.98</v>
      </c>
      <c r="T31" s="134">
        <v>5.1100000000000003</v>
      </c>
      <c r="U31" s="127">
        <v>122</v>
      </c>
      <c r="V31" s="132">
        <v>19.59</v>
      </c>
      <c r="W31" s="134">
        <v>2.1</v>
      </c>
      <c r="X31" s="127">
        <v>762.8</v>
      </c>
      <c r="Y31" s="134">
        <v>5.26</v>
      </c>
      <c r="Z31" s="132">
        <v>78.77</v>
      </c>
      <c r="AA31" s="134">
        <v>1.69</v>
      </c>
      <c r="AB31" s="344">
        <v>-166.5</v>
      </c>
      <c r="AC31" s="210">
        <v>14.57</v>
      </c>
      <c r="AD31" s="133">
        <v>3</v>
      </c>
      <c r="AE31" s="214">
        <v>4</v>
      </c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</row>
    <row r="32" spans="1:54" s="194" customFormat="1" ht="13.5" customHeight="1">
      <c r="A32" s="124" t="s">
        <v>203</v>
      </c>
      <c r="B32" s="125">
        <v>23</v>
      </c>
      <c r="C32" s="126">
        <v>200</v>
      </c>
      <c r="D32" s="126">
        <v>100</v>
      </c>
      <c r="E32" s="126">
        <v>10</v>
      </c>
      <c r="F32" s="126">
        <v>15</v>
      </c>
      <c r="G32" s="64">
        <v>7.5</v>
      </c>
      <c r="H32" s="62">
        <v>29.24</v>
      </c>
      <c r="I32" s="132">
        <v>6.93</v>
      </c>
      <c r="J32" s="132">
        <v>2.0099999999999998</v>
      </c>
      <c r="K32" s="132">
        <v>13.15</v>
      </c>
      <c r="L32" s="132">
        <v>8.74</v>
      </c>
      <c r="M32" s="132">
        <v>3.72</v>
      </c>
      <c r="N32" s="132">
        <v>5.94</v>
      </c>
      <c r="O32" s="134">
        <v>2.09</v>
      </c>
      <c r="P32" s="131">
        <v>0.58699999999999997</v>
      </c>
      <c r="Q32" s="132">
        <v>25.58</v>
      </c>
      <c r="R32" s="129">
        <v>1219</v>
      </c>
      <c r="S32" s="132">
        <v>93.24</v>
      </c>
      <c r="T32" s="134">
        <v>6.46</v>
      </c>
      <c r="U32" s="127">
        <v>210.3</v>
      </c>
      <c r="V32" s="132">
        <v>26.33</v>
      </c>
      <c r="W32" s="134">
        <v>2.68</v>
      </c>
      <c r="X32" s="129">
        <v>1294</v>
      </c>
      <c r="Y32" s="134">
        <v>6.65</v>
      </c>
      <c r="Z32" s="127">
        <v>134.5</v>
      </c>
      <c r="AA32" s="134">
        <v>2.14</v>
      </c>
      <c r="AB32" s="344">
        <v>-286.8</v>
      </c>
      <c r="AC32" s="210">
        <v>14.82</v>
      </c>
      <c r="AD32" s="133">
        <v>4</v>
      </c>
      <c r="AE32" s="214">
        <v>4</v>
      </c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</row>
    <row r="33" spans="1:54" s="194" customFormat="1" ht="13.5" customHeight="1">
      <c r="A33" s="124" t="s">
        <v>204</v>
      </c>
      <c r="B33" s="125">
        <v>27.3</v>
      </c>
      <c r="C33" s="126">
        <v>200</v>
      </c>
      <c r="D33" s="126">
        <v>100</v>
      </c>
      <c r="E33" s="126">
        <v>12</v>
      </c>
      <c r="F33" s="126">
        <v>15</v>
      </c>
      <c r="G33" s="64">
        <v>7.5</v>
      </c>
      <c r="H33" s="62">
        <v>34.799999999999997</v>
      </c>
      <c r="I33" s="132">
        <v>7.03</v>
      </c>
      <c r="J33" s="132">
        <v>2.1</v>
      </c>
      <c r="K33" s="132">
        <v>13.08</v>
      </c>
      <c r="L33" s="132">
        <v>8.81</v>
      </c>
      <c r="M33" s="132">
        <v>3.82</v>
      </c>
      <c r="N33" s="132">
        <v>5.89</v>
      </c>
      <c r="O33" s="134">
        <v>2.17</v>
      </c>
      <c r="P33" s="131">
        <v>0.58699999999999997</v>
      </c>
      <c r="Q33" s="132">
        <v>21.49</v>
      </c>
      <c r="R33" s="129">
        <v>1440</v>
      </c>
      <c r="S33" s="127">
        <v>111</v>
      </c>
      <c r="T33" s="134">
        <v>6.43</v>
      </c>
      <c r="U33" s="127">
        <v>247.2</v>
      </c>
      <c r="V33" s="132">
        <v>31.28</v>
      </c>
      <c r="W33" s="134">
        <v>2.67</v>
      </c>
      <c r="X33" s="129">
        <v>1529</v>
      </c>
      <c r="Y33" s="134">
        <v>6.63</v>
      </c>
      <c r="Z33" s="127">
        <v>158.5</v>
      </c>
      <c r="AA33" s="134">
        <v>2.13</v>
      </c>
      <c r="AB33" s="344">
        <v>-337.3</v>
      </c>
      <c r="AC33" s="210">
        <v>14.74</v>
      </c>
      <c r="AD33" s="133">
        <v>4</v>
      </c>
      <c r="AE33" s="214">
        <v>4</v>
      </c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</row>
    <row r="34" spans="1:54" s="194" customFormat="1" ht="13.5" customHeight="1">
      <c r="A34" s="124" t="s">
        <v>205</v>
      </c>
      <c r="B34" s="125">
        <v>31.6</v>
      </c>
      <c r="C34" s="126">
        <v>200</v>
      </c>
      <c r="D34" s="126">
        <v>100</v>
      </c>
      <c r="E34" s="126">
        <v>14</v>
      </c>
      <c r="F34" s="126">
        <v>15</v>
      </c>
      <c r="G34" s="64">
        <v>7.5</v>
      </c>
      <c r="H34" s="62">
        <v>40.28</v>
      </c>
      <c r="I34" s="132">
        <v>7.12</v>
      </c>
      <c r="J34" s="132">
        <v>2.1800000000000002</v>
      </c>
      <c r="K34" s="132">
        <v>13.01</v>
      </c>
      <c r="L34" s="132">
        <v>8.86</v>
      </c>
      <c r="M34" s="132">
        <v>3.91</v>
      </c>
      <c r="N34" s="132">
        <v>5.85</v>
      </c>
      <c r="O34" s="134">
        <v>2.2400000000000002</v>
      </c>
      <c r="P34" s="131">
        <v>0.58699999999999997</v>
      </c>
      <c r="Q34" s="132">
        <v>18.57</v>
      </c>
      <c r="R34" s="129">
        <v>1654</v>
      </c>
      <c r="S34" s="127">
        <v>128.4</v>
      </c>
      <c r="T34" s="134">
        <v>6.41</v>
      </c>
      <c r="U34" s="127">
        <v>282.2</v>
      </c>
      <c r="V34" s="132">
        <v>36.08</v>
      </c>
      <c r="W34" s="134">
        <v>2.65</v>
      </c>
      <c r="X34" s="129">
        <v>1755</v>
      </c>
      <c r="Y34" s="134">
        <v>6.6</v>
      </c>
      <c r="Z34" s="127">
        <v>181.7</v>
      </c>
      <c r="AA34" s="134">
        <v>2.12</v>
      </c>
      <c r="AB34" s="344">
        <v>-384.8</v>
      </c>
      <c r="AC34" s="210">
        <v>14.65</v>
      </c>
      <c r="AD34" s="133">
        <v>3</v>
      </c>
      <c r="AE34" s="214">
        <v>4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</row>
    <row r="35" spans="1:54" ht="13.5" customHeight="1"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</row>
    <row r="36" spans="1:54" ht="13.5" customHeight="1"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</row>
    <row r="37" spans="1:54" ht="13.5" customHeight="1"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</row>
    <row r="38" spans="1:54" ht="13.5" customHeight="1">
      <c r="I38" s="533"/>
      <c r="J38" s="533"/>
      <c r="K38" s="533"/>
      <c r="L38" s="10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</row>
    <row r="39" spans="1:54" ht="13.5" customHeight="1">
      <c r="I39" s="548"/>
      <c r="J39" s="548"/>
      <c r="K39" s="548" t="s">
        <v>1135</v>
      </c>
      <c r="L39" s="550" t="s">
        <v>419</v>
      </c>
      <c r="N39" s="137" t="s">
        <v>192</v>
      </c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</row>
    <row r="40" spans="1:54" ht="13.5" customHeight="1">
      <c r="I40" s="548" t="s">
        <v>1129</v>
      </c>
      <c r="J40" s="548" t="s">
        <v>1157</v>
      </c>
      <c r="K40" s="548" t="s">
        <v>66</v>
      </c>
      <c r="L40" s="550">
        <v>18.2</v>
      </c>
      <c r="N40" s="137">
        <v>15</v>
      </c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</row>
    <row r="41" spans="1:54" ht="13.5" customHeight="1">
      <c r="A41" s="170"/>
      <c r="B41" s="84"/>
      <c r="C41" s="84"/>
      <c r="D41" s="84"/>
      <c r="E41"/>
      <c r="F41" s="170"/>
      <c r="G41" s="84"/>
      <c r="H41" s="84"/>
      <c r="I41" s="548" t="s">
        <v>1130</v>
      </c>
      <c r="J41" s="548" t="s">
        <v>1158</v>
      </c>
      <c r="K41" s="548" t="s">
        <v>1356</v>
      </c>
      <c r="L41" s="550">
        <v>120</v>
      </c>
      <c r="N41" s="137">
        <v>120</v>
      </c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</row>
    <row r="42" spans="1:54" ht="13.5" customHeight="1">
      <c r="A42" s="225"/>
      <c r="B42" s="347"/>
      <c r="C42" s="347"/>
      <c r="D42" s="347"/>
      <c r="E42"/>
      <c r="F42" s="225"/>
      <c r="G42" s="347"/>
      <c r="H42" s="347"/>
      <c r="I42" s="548" t="s">
        <v>1131</v>
      </c>
      <c r="J42" s="548" t="s">
        <v>1159</v>
      </c>
      <c r="K42" s="548" t="s">
        <v>1488</v>
      </c>
      <c r="L42" s="550">
        <v>120</v>
      </c>
      <c r="N42" s="137">
        <v>80</v>
      </c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</row>
    <row r="43" spans="1:54" ht="13.5" customHeight="1">
      <c r="A43" s="225"/>
      <c r="B43" s="347"/>
      <c r="C43" s="347"/>
      <c r="D43" s="347"/>
      <c r="E43"/>
      <c r="F43" s="225"/>
      <c r="G43" s="347"/>
      <c r="H43" s="347"/>
      <c r="I43" s="548" t="s">
        <v>408</v>
      </c>
      <c r="J43" s="548" t="s">
        <v>1159</v>
      </c>
      <c r="K43" s="548" t="s">
        <v>1489</v>
      </c>
      <c r="L43" s="550">
        <v>10</v>
      </c>
      <c r="N43" s="137">
        <v>10</v>
      </c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</row>
    <row r="44" spans="1:54" ht="13.5" customHeight="1">
      <c r="A44" s="225"/>
      <c r="B44" s="347"/>
      <c r="C44" s="347"/>
      <c r="D44" s="347"/>
      <c r="E44"/>
      <c r="F44" s="225"/>
      <c r="G44" s="347"/>
      <c r="H44" s="347"/>
      <c r="I44" s="546" t="s">
        <v>1528</v>
      </c>
      <c r="J44" s="546" t="s">
        <v>1159</v>
      </c>
      <c r="K44" s="546" t="s">
        <v>1490</v>
      </c>
      <c r="L44" s="550">
        <v>13</v>
      </c>
      <c r="M44" s="551"/>
      <c r="N44" s="551">
        <v>11</v>
      </c>
      <c r="P44" s="137" t="s">
        <v>1574</v>
      </c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</row>
    <row r="45" spans="1:54" ht="13.5" customHeight="1">
      <c r="A45" s="225"/>
      <c r="B45" s="347"/>
      <c r="C45" s="347"/>
      <c r="D45" s="347"/>
      <c r="E45"/>
      <c r="F45" s="225"/>
      <c r="G45" s="347"/>
      <c r="H45" s="347"/>
      <c r="I45" s="546" t="s">
        <v>1529</v>
      </c>
      <c r="J45" s="546" t="s">
        <v>1159</v>
      </c>
      <c r="K45" s="546" t="s">
        <v>1129</v>
      </c>
      <c r="L45" s="550">
        <v>6.5</v>
      </c>
      <c r="M45" s="551"/>
      <c r="N45" s="551">
        <v>5.5</v>
      </c>
      <c r="P45" s="137" t="s">
        <v>1573</v>
      </c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</row>
    <row r="46" spans="1:54" ht="13.5" customHeight="1">
      <c r="A46" s="78"/>
      <c r="B46" s="10"/>
      <c r="C46" s="10"/>
      <c r="D46" s="10"/>
      <c r="F46" s="78"/>
      <c r="G46" s="10"/>
      <c r="H46" s="10"/>
      <c r="I46" s="546" t="s">
        <v>1135</v>
      </c>
      <c r="J46" s="546" t="s">
        <v>1561</v>
      </c>
      <c r="K46" s="546" t="s">
        <v>1126</v>
      </c>
      <c r="L46">
        <v>23.18</v>
      </c>
      <c r="N46" s="137">
        <v>19.13</v>
      </c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</row>
    <row r="47" spans="1:54" ht="13.5" customHeight="1">
      <c r="I47" s="548" t="s">
        <v>1562</v>
      </c>
      <c r="J47" s="548" t="s">
        <v>1165</v>
      </c>
      <c r="K47" s="548" t="s">
        <v>1128</v>
      </c>
      <c r="L47" s="550">
        <v>3.31</v>
      </c>
      <c r="N47" s="137">
        <v>3.92</v>
      </c>
      <c r="P47" s="137" t="s">
        <v>1572</v>
      </c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</row>
    <row r="48" spans="1:54" ht="13.5" customHeight="1">
      <c r="I48" s="548" t="s">
        <v>1563</v>
      </c>
      <c r="J48" s="548" t="s">
        <v>1165</v>
      </c>
      <c r="K48" s="548" t="s">
        <v>1491</v>
      </c>
      <c r="L48" s="550">
        <v>3.31</v>
      </c>
      <c r="N48" s="137">
        <v>1.95</v>
      </c>
      <c r="P48" s="137" t="s">
        <v>1572</v>
      </c>
      <c r="AF48"/>
      <c r="AG48"/>
      <c r="AH48"/>
      <c r="AI48"/>
      <c r="AJ48"/>
      <c r="AK48"/>
      <c r="AL48"/>
      <c r="AW48" s="98">
        <v>55</v>
      </c>
    </row>
    <row r="49" spans="9:49" ht="13.5" customHeight="1">
      <c r="I49" s="546" t="s">
        <v>1564</v>
      </c>
      <c r="J49" s="548" t="s">
        <v>1165</v>
      </c>
      <c r="K49" s="548" t="s">
        <v>1492</v>
      </c>
      <c r="L49" s="550">
        <v>8.49</v>
      </c>
      <c r="N49" s="137">
        <v>8.19</v>
      </c>
      <c r="P49" s="84" t="s">
        <v>1575</v>
      </c>
      <c r="AF49"/>
      <c r="AG49"/>
      <c r="AH49"/>
      <c r="AI49"/>
      <c r="AJ49"/>
      <c r="AK49"/>
      <c r="AL49"/>
      <c r="AW49" s="98">
        <v>56</v>
      </c>
    </row>
    <row r="50" spans="9:49" ht="13.5" customHeight="1">
      <c r="I50" s="546" t="s">
        <v>1565</v>
      </c>
      <c r="J50" s="546" t="s">
        <v>1165</v>
      </c>
      <c r="K50" s="546" t="s">
        <v>1337</v>
      </c>
      <c r="L50"/>
      <c r="N50" s="137">
        <v>6.01</v>
      </c>
      <c r="AF50"/>
      <c r="AG50"/>
      <c r="AH50"/>
      <c r="AI50"/>
      <c r="AJ50"/>
      <c r="AK50"/>
      <c r="AL50"/>
      <c r="AW50" s="98">
        <v>57</v>
      </c>
    </row>
    <row r="51" spans="9:49" ht="13.5" customHeight="1">
      <c r="I51" s="546" t="s">
        <v>1530</v>
      </c>
      <c r="J51" s="548" t="s">
        <v>1165</v>
      </c>
      <c r="K51" s="548" t="s">
        <v>1493</v>
      </c>
      <c r="L51" s="550">
        <v>4.6900000000000004</v>
      </c>
      <c r="N51" s="137">
        <v>3.35</v>
      </c>
      <c r="P51" s="145" t="s">
        <v>1576</v>
      </c>
      <c r="AF51"/>
      <c r="AG51"/>
      <c r="AH51"/>
      <c r="AI51"/>
      <c r="AJ51"/>
      <c r="AK51"/>
      <c r="AL51"/>
      <c r="AW51" s="98">
        <v>58</v>
      </c>
    </row>
    <row r="52" spans="9:49" ht="13.5" customHeight="1">
      <c r="I52" s="546" t="s">
        <v>1531</v>
      </c>
      <c r="J52" s="546" t="s">
        <v>1165</v>
      </c>
      <c r="K52" s="546" t="s">
        <v>1494</v>
      </c>
      <c r="L52">
        <v>4.24</v>
      </c>
      <c r="N52" s="137">
        <v>4.17</v>
      </c>
      <c r="AF52"/>
      <c r="AG52"/>
      <c r="AH52"/>
      <c r="AI52"/>
      <c r="AJ52"/>
      <c r="AK52"/>
      <c r="AL52"/>
      <c r="AW52" s="98">
        <v>59</v>
      </c>
    </row>
    <row r="53" spans="9:49" ht="13.5" customHeight="1">
      <c r="I53" s="546" t="s">
        <v>1566</v>
      </c>
      <c r="J53" s="546" t="s">
        <v>1165</v>
      </c>
      <c r="K53" s="546" t="s">
        <v>1495</v>
      </c>
      <c r="L53"/>
      <c r="N53" s="137">
        <v>2.15</v>
      </c>
      <c r="AF53"/>
      <c r="AG53"/>
      <c r="AH53"/>
      <c r="AI53"/>
      <c r="AJ53"/>
      <c r="AK53"/>
      <c r="AL53"/>
      <c r="AW53" s="98">
        <v>60</v>
      </c>
    </row>
    <row r="54" spans="9:49" ht="13.5" customHeight="1">
      <c r="I54" s="546" t="s">
        <v>1532</v>
      </c>
      <c r="J54" s="546" t="s">
        <v>1567</v>
      </c>
      <c r="K54" s="546" t="s">
        <v>1496</v>
      </c>
      <c r="L54">
        <v>0.46899999999999997</v>
      </c>
      <c r="N54" s="137">
        <v>0.39100000000000001</v>
      </c>
      <c r="AF54"/>
      <c r="AG54"/>
      <c r="AH54"/>
      <c r="AI54"/>
      <c r="AJ54"/>
      <c r="AK54"/>
      <c r="AL54"/>
      <c r="AW54" s="98">
        <v>61</v>
      </c>
    </row>
    <row r="55" spans="9:49" ht="13.5" customHeight="1">
      <c r="I55" s="546" t="s">
        <v>1506</v>
      </c>
      <c r="J55" s="546" t="s">
        <v>1568</v>
      </c>
      <c r="K55" s="546" t="s">
        <v>1497</v>
      </c>
      <c r="L55">
        <v>25.76</v>
      </c>
      <c r="N55" s="137">
        <v>26.01</v>
      </c>
      <c r="AF55"/>
      <c r="AG55"/>
      <c r="AH55"/>
      <c r="AI55"/>
      <c r="AJ55"/>
      <c r="AK55"/>
      <c r="AL55"/>
      <c r="AW55" s="98">
        <v>62</v>
      </c>
    </row>
    <row r="56" spans="9:49" ht="13.5" customHeight="1">
      <c r="I56" s="547" t="s">
        <v>1533</v>
      </c>
      <c r="J56" s="547" t="s">
        <v>1569</v>
      </c>
      <c r="K56" s="547" t="s">
        <v>1174</v>
      </c>
      <c r="L56">
        <v>312.89999999999998</v>
      </c>
      <c r="N56" s="137">
        <v>275.5</v>
      </c>
      <c r="AF56"/>
      <c r="AG56"/>
      <c r="AH56"/>
      <c r="AI56"/>
      <c r="AJ56"/>
      <c r="AK56"/>
      <c r="AL56"/>
      <c r="AW56" s="98">
        <v>63</v>
      </c>
    </row>
    <row r="57" spans="9:49" ht="13.5" customHeight="1">
      <c r="I57" s="547" t="s">
        <v>1534</v>
      </c>
      <c r="J57" s="547" t="s">
        <v>1570</v>
      </c>
      <c r="K57" s="547" t="s">
        <v>1156</v>
      </c>
      <c r="L57">
        <v>36.03</v>
      </c>
      <c r="N57" s="137">
        <v>34.1</v>
      </c>
      <c r="AF57"/>
      <c r="AG57"/>
      <c r="AH57"/>
      <c r="AI57"/>
      <c r="AJ57"/>
      <c r="AK57"/>
      <c r="AL57"/>
      <c r="AW57" s="98">
        <v>64</v>
      </c>
    </row>
    <row r="58" spans="9:49" ht="13.5" customHeight="1">
      <c r="I58" s="547" t="s">
        <v>1536</v>
      </c>
      <c r="J58" s="547" t="s">
        <v>1165</v>
      </c>
      <c r="K58" s="547" t="s">
        <v>1173</v>
      </c>
      <c r="L58">
        <v>3.67</v>
      </c>
      <c r="N58" s="137">
        <v>3.8</v>
      </c>
      <c r="AF58"/>
      <c r="AG58"/>
      <c r="AH58"/>
      <c r="AI58"/>
      <c r="AJ58"/>
      <c r="AK58"/>
      <c r="AL58"/>
      <c r="AW58" s="98">
        <v>65</v>
      </c>
    </row>
    <row r="59" spans="9:49" ht="13.5" customHeight="1">
      <c r="I59" s="549" t="s">
        <v>1539</v>
      </c>
      <c r="J59" s="549" t="s">
        <v>1569</v>
      </c>
      <c r="K59" s="549" t="s">
        <v>110</v>
      </c>
      <c r="L59">
        <v>312.89999999999998</v>
      </c>
      <c r="N59" s="137">
        <v>98.11</v>
      </c>
      <c r="AF59"/>
      <c r="AG59"/>
      <c r="AH59"/>
      <c r="AI59"/>
      <c r="AJ59"/>
      <c r="AK59"/>
      <c r="AL59"/>
      <c r="AW59" s="98">
        <v>66</v>
      </c>
    </row>
    <row r="60" spans="9:49" ht="13.5" customHeight="1">
      <c r="I60" s="549" t="s">
        <v>1541</v>
      </c>
      <c r="J60" s="549" t="s">
        <v>1570</v>
      </c>
      <c r="K60" s="549" t="s">
        <v>1560</v>
      </c>
      <c r="L60">
        <v>36.03</v>
      </c>
      <c r="N60" s="137">
        <v>16.21</v>
      </c>
      <c r="AF60"/>
      <c r="AG60"/>
      <c r="AH60"/>
      <c r="AI60"/>
      <c r="AJ60"/>
      <c r="AK60"/>
      <c r="AL60"/>
      <c r="AW60" s="98">
        <v>67</v>
      </c>
    </row>
    <row r="61" spans="9:49" ht="13.5" customHeight="1">
      <c r="I61" s="549" t="s">
        <v>1556</v>
      </c>
      <c r="J61" s="549" t="s">
        <v>1165</v>
      </c>
      <c r="K61" s="549" t="s">
        <v>103</v>
      </c>
      <c r="L61">
        <v>3.67</v>
      </c>
      <c r="N61" s="137">
        <v>2.2599999999999998</v>
      </c>
      <c r="AF61"/>
      <c r="AG61"/>
      <c r="AH61"/>
      <c r="AI61"/>
      <c r="AJ61"/>
      <c r="AK61"/>
      <c r="AL61"/>
      <c r="AW61" s="98">
        <v>68</v>
      </c>
    </row>
    <row r="62" spans="9:49" ht="13.5" customHeight="1">
      <c r="I62" s="546" t="s">
        <v>1535</v>
      </c>
      <c r="J62" s="546" t="s">
        <v>1571</v>
      </c>
      <c r="K62" s="546" t="s">
        <v>1498</v>
      </c>
      <c r="L62">
        <v>497.6</v>
      </c>
      <c r="N62" s="137">
        <v>317</v>
      </c>
      <c r="O62" s="145" t="s">
        <v>1577</v>
      </c>
      <c r="AF62"/>
      <c r="AG62"/>
      <c r="AH62"/>
      <c r="AI62"/>
      <c r="AJ62"/>
      <c r="AK62"/>
      <c r="AL62"/>
      <c r="AW62" s="98">
        <v>69</v>
      </c>
    </row>
    <row r="63" spans="9:49" ht="13.5" customHeight="1">
      <c r="I63" s="548" t="s">
        <v>1537</v>
      </c>
      <c r="J63" s="548" t="s">
        <v>1165</v>
      </c>
      <c r="K63" s="548" t="s">
        <v>1499</v>
      </c>
      <c r="L63">
        <v>4.63</v>
      </c>
      <c r="N63" s="137">
        <v>4.07</v>
      </c>
      <c r="AF63"/>
      <c r="AG63"/>
      <c r="AH63"/>
      <c r="AI63"/>
      <c r="AJ63"/>
      <c r="AK63"/>
      <c r="AL63"/>
      <c r="AW63" s="98">
        <v>70</v>
      </c>
    </row>
    <row r="64" spans="9:49" ht="13.5" customHeight="1">
      <c r="I64" s="546" t="s">
        <v>1538</v>
      </c>
      <c r="J64" s="546" t="s">
        <v>1571</v>
      </c>
      <c r="K64" s="546" t="s">
        <v>1500</v>
      </c>
      <c r="L64">
        <v>128.30000000000001</v>
      </c>
      <c r="N64" s="137">
        <v>56.6</v>
      </c>
      <c r="O64" s="552" t="s">
        <v>1578</v>
      </c>
      <c r="AF64"/>
      <c r="AG64"/>
      <c r="AH64"/>
      <c r="AI64"/>
      <c r="AJ64"/>
      <c r="AK64"/>
      <c r="AL64"/>
      <c r="AW64" s="98">
        <v>71</v>
      </c>
    </row>
    <row r="65" spans="9:49" ht="13.5" customHeight="1">
      <c r="I65" s="548" t="s">
        <v>1540</v>
      </c>
      <c r="J65" s="548" t="s">
        <v>1165</v>
      </c>
      <c r="K65" s="548" t="s">
        <v>1501</v>
      </c>
      <c r="L65">
        <v>2.35</v>
      </c>
      <c r="N65" s="137">
        <v>1.72</v>
      </c>
      <c r="AF65"/>
      <c r="AG65"/>
      <c r="AH65"/>
      <c r="AI65"/>
      <c r="AJ65"/>
      <c r="AK65"/>
      <c r="AL65"/>
      <c r="AW65" s="98">
        <v>72</v>
      </c>
    </row>
    <row r="66" spans="9:49" ht="13.5" customHeight="1">
      <c r="I66" s="546" t="s">
        <v>1542</v>
      </c>
      <c r="J66" s="546" t="s">
        <v>1571</v>
      </c>
      <c r="K66" s="546" t="s">
        <v>1502</v>
      </c>
      <c r="L66">
        <v>-184.6</v>
      </c>
      <c r="N66" s="137">
        <v>-95.34</v>
      </c>
      <c r="O66" s="552" t="s">
        <v>1579</v>
      </c>
      <c r="AF66"/>
      <c r="AG66"/>
      <c r="AH66"/>
      <c r="AI66"/>
      <c r="AJ66"/>
      <c r="AK66"/>
      <c r="AL66"/>
      <c r="AW66" s="98">
        <v>73</v>
      </c>
    </row>
    <row r="67" spans="9:49" ht="13.5" customHeight="1">
      <c r="I67" s="546"/>
      <c r="J67" s="546"/>
      <c r="K67" s="546">
        <v>321</v>
      </c>
      <c r="L67">
        <v>4</v>
      </c>
      <c r="N67" s="137">
        <v>23.53</v>
      </c>
      <c r="AF67"/>
      <c r="AG67"/>
      <c r="AH67"/>
      <c r="AI67"/>
      <c r="AJ67"/>
      <c r="AK67"/>
      <c r="AL67"/>
      <c r="AW67" s="98">
        <v>74</v>
      </c>
    </row>
    <row r="68" spans="9:49" ht="13.5" customHeight="1">
      <c r="I68" s="10"/>
      <c r="J68" s="10"/>
      <c r="K68" s="10"/>
      <c r="L68">
        <v>4</v>
      </c>
      <c r="N68" s="137">
        <v>3</v>
      </c>
      <c r="AF68"/>
      <c r="AG68"/>
      <c r="AH68"/>
      <c r="AI68"/>
      <c r="AJ68"/>
      <c r="AK68"/>
      <c r="AL68"/>
      <c r="AW68" s="98">
        <v>75</v>
      </c>
    </row>
    <row r="69" spans="9:49" ht="13.5" customHeight="1">
      <c r="I69" s="10"/>
      <c r="J69" s="10"/>
      <c r="K69" s="10"/>
      <c r="L69" s="10"/>
      <c r="N69" s="137">
        <v>4</v>
      </c>
      <c r="AF69"/>
      <c r="AG69"/>
      <c r="AH69"/>
      <c r="AI69"/>
      <c r="AJ69"/>
      <c r="AK69"/>
      <c r="AL69"/>
      <c r="AW69" s="98">
        <v>76</v>
      </c>
    </row>
    <row r="70" spans="9:49" ht="13.5" customHeight="1">
      <c r="I70" s="10"/>
      <c r="J70" s="10"/>
      <c r="K70" s="10"/>
      <c r="L70" s="10"/>
      <c r="N70" s="137">
        <v>3</v>
      </c>
      <c r="AF70"/>
      <c r="AG70"/>
      <c r="AH70"/>
      <c r="AI70"/>
      <c r="AJ70"/>
      <c r="AK70"/>
      <c r="AL70"/>
      <c r="AW70" s="98">
        <v>77</v>
      </c>
    </row>
    <row r="71" spans="9:49" ht="13.5" customHeight="1">
      <c r="I71" s="10"/>
      <c r="J71" s="10"/>
      <c r="K71" s="10"/>
      <c r="L71" s="10"/>
      <c r="N71" s="137">
        <v>4</v>
      </c>
      <c r="AF71"/>
      <c r="AG71"/>
      <c r="AH71"/>
      <c r="AI71"/>
      <c r="AJ71"/>
      <c r="AK71"/>
      <c r="AL71"/>
      <c r="AW71" s="98">
        <v>78</v>
      </c>
    </row>
    <row r="72" spans="9:49" ht="13.5" customHeight="1">
      <c r="I72" s="10"/>
      <c r="J72" s="10"/>
      <c r="K72" s="10"/>
      <c r="L72" s="10"/>
      <c r="AF72"/>
      <c r="AG72"/>
      <c r="AH72"/>
      <c r="AI72"/>
      <c r="AJ72"/>
      <c r="AK72"/>
      <c r="AL72"/>
      <c r="AW72" s="98">
        <v>79</v>
      </c>
    </row>
    <row r="73" spans="9:49" ht="13.5" customHeight="1">
      <c r="I73" s="10"/>
      <c r="J73" s="10"/>
      <c r="K73" s="10"/>
      <c r="L73" s="10"/>
      <c r="AF73"/>
      <c r="AG73"/>
      <c r="AH73"/>
      <c r="AI73"/>
      <c r="AJ73"/>
      <c r="AK73"/>
      <c r="AL73"/>
      <c r="AW73" s="98">
        <v>80</v>
      </c>
    </row>
    <row r="74" spans="9:49" ht="13.5" customHeight="1">
      <c r="I74" s="10"/>
      <c r="J74" s="10"/>
      <c r="K74" s="10"/>
      <c r="L74" s="10"/>
      <c r="AF74"/>
      <c r="AG74"/>
      <c r="AH74"/>
      <c r="AI74"/>
      <c r="AJ74"/>
      <c r="AK74"/>
      <c r="AL74"/>
      <c r="AW74" s="98">
        <v>81</v>
      </c>
    </row>
    <row r="75" spans="9:49" ht="13.5" customHeight="1">
      <c r="I75" s="10"/>
      <c r="J75" s="10"/>
      <c r="K75" s="10"/>
      <c r="L75" s="10"/>
      <c r="AF75"/>
      <c r="AG75"/>
      <c r="AH75"/>
      <c r="AI75"/>
      <c r="AJ75"/>
      <c r="AK75"/>
      <c r="AL75"/>
      <c r="AW75" s="98">
        <v>82</v>
      </c>
    </row>
    <row r="76" spans="9:49" ht="13.5" customHeight="1">
      <c r="I76" s="10"/>
      <c r="J76" s="10"/>
      <c r="K76" s="10"/>
      <c r="L76" s="10"/>
      <c r="AF76"/>
      <c r="AG76"/>
      <c r="AH76"/>
      <c r="AI76"/>
      <c r="AJ76"/>
      <c r="AK76"/>
      <c r="AL76"/>
      <c r="AW76" s="98">
        <v>83</v>
      </c>
    </row>
    <row r="77" spans="9:49" ht="13.5" customHeight="1">
      <c r="I77" s="10"/>
      <c r="J77" s="10"/>
      <c r="K77" s="10"/>
      <c r="L77" s="10"/>
      <c r="AF77"/>
      <c r="AG77"/>
      <c r="AH77"/>
      <c r="AI77"/>
      <c r="AJ77"/>
      <c r="AK77"/>
      <c r="AL77"/>
      <c r="AW77" s="98">
        <v>84</v>
      </c>
    </row>
    <row r="78" spans="9:49" ht="13.5" customHeight="1">
      <c r="I78" s="10"/>
      <c r="J78" s="10"/>
      <c r="K78" s="10"/>
      <c r="L78" s="10"/>
      <c r="AF78"/>
      <c r="AG78"/>
      <c r="AH78"/>
      <c r="AI78"/>
      <c r="AJ78"/>
      <c r="AK78"/>
      <c r="AL78"/>
      <c r="AW78" s="98">
        <v>85</v>
      </c>
    </row>
    <row r="79" spans="9:49" ht="13.5" customHeight="1">
      <c r="I79" s="10"/>
      <c r="J79" s="10"/>
      <c r="K79" s="10"/>
      <c r="L79" s="10"/>
      <c r="AF79"/>
      <c r="AG79"/>
      <c r="AH79"/>
      <c r="AI79"/>
      <c r="AJ79"/>
      <c r="AK79"/>
      <c r="AL79"/>
      <c r="AW79" s="98">
        <v>86</v>
      </c>
    </row>
    <row r="80" spans="9:49" ht="13.5" customHeight="1">
      <c r="I80" s="10"/>
      <c r="J80" s="10"/>
      <c r="K80" s="10"/>
      <c r="L80" s="10"/>
      <c r="AF80"/>
      <c r="AG80"/>
      <c r="AH80"/>
      <c r="AI80"/>
      <c r="AJ80"/>
      <c r="AK80"/>
      <c r="AL80"/>
      <c r="AW80" s="98">
        <v>87</v>
      </c>
    </row>
    <row r="81" spans="32:49" ht="13.5" customHeight="1">
      <c r="AF81"/>
      <c r="AG81"/>
      <c r="AH81"/>
      <c r="AI81"/>
      <c r="AJ81"/>
      <c r="AK81"/>
      <c r="AL81"/>
      <c r="AW81" s="98">
        <v>88</v>
      </c>
    </row>
    <row r="82" spans="32:49" ht="13.5" customHeight="1">
      <c r="AF82"/>
      <c r="AG82"/>
      <c r="AH82"/>
      <c r="AI82"/>
      <c r="AJ82"/>
      <c r="AK82"/>
      <c r="AL82"/>
      <c r="AW82" s="98">
        <v>89</v>
      </c>
    </row>
    <row r="83" spans="32:49" ht="13.5" customHeight="1">
      <c r="AF83"/>
      <c r="AG83"/>
      <c r="AH83"/>
      <c r="AI83"/>
      <c r="AJ83"/>
      <c r="AK83"/>
      <c r="AL83"/>
      <c r="AW83" s="98">
        <v>90</v>
      </c>
    </row>
    <row r="84" spans="32:49" ht="13.5" customHeight="1">
      <c r="AF84"/>
      <c r="AG84"/>
      <c r="AH84"/>
      <c r="AI84"/>
      <c r="AJ84"/>
      <c r="AK84"/>
      <c r="AL84"/>
      <c r="AW84" s="98">
        <v>91</v>
      </c>
    </row>
    <row r="85" spans="32:49" ht="13.5" customHeight="1">
      <c r="AW85" s="98">
        <v>92</v>
      </c>
    </row>
    <row r="86" spans="32:49" ht="13.5" customHeight="1">
      <c r="AW86" s="98">
        <v>93</v>
      </c>
    </row>
    <row r="87" spans="32:49" ht="13.5" customHeight="1">
      <c r="AW87" s="98">
        <v>94</v>
      </c>
    </row>
    <row r="88" spans="32:49" ht="13.5" customHeight="1">
      <c r="AW88" s="98">
        <v>95</v>
      </c>
    </row>
    <row r="89" spans="32:49" ht="13.5" customHeight="1">
      <c r="AW89" s="98">
        <v>96</v>
      </c>
    </row>
    <row r="90" spans="32:49" ht="13.5" customHeight="1">
      <c r="AW90" s="98">
        <v>97</v>
      </c>
    </row>
    <row r="91" spans="32:49" ht="13.5" customHeight="1">
      <c r="AW91" s="98">
        <v>98</v>
      </c>
    </row>
    <row r="92" spans="32:49" ht="13.5" customHeight="1">
      <c r="AW92" s="98">
        <v>99</v>
      </c>
    </row>
    <row r="93" spans="32:49" ht="13.5" customHeight="1">
      <c r="AW93" s="98">
        <v>100</v>
      </c>
    </row>
    <row r="94" spans="32:49" ht="13.5" customHeight="1">
      <c r="AW94" s="98">
        <v>101</v>
      </c>
    </row>
    <row r="95" spans="32:49" ht="13.5" customHeight="1">
      <c r="AW95" s="98">
        <v>102</v>
      </c>
    </row>
    <row r="96" spans="32:49" ht="13.5" customHeight="1">
      <c r="AW96" s="98">
        <v>103</v>
      </c>
    </row>
    <row r="97" spans="49:49" ht="13.5" customHeight="1">
      <c r="AW97" s="98">
        <v>104</v>
      </c>
    </row>
    <row r="98" spans="49:49" ht="13.5" customHeight="1">
      <c r="AW98" s="98">
        <v>105</v>
      </c>
    </row>
    <row r="99" spans="49:49" ht="13.5" customHeight="1">
      <c r="AW99" s="98">
        <v>106</v>
      </c>
    </row>
    <row r="100" spans="49:49" ht="13.5" customHeight="1">
      <c r="AW100" s="98">
        <v>107</v>
      </c>
    </row>
    <row r="101" spans="49:49" ht="13.5" customHeight="1">
      <c r="AW101" s="98">
        <v>108</v>
      </c>
    </row>
    <row r="102" spans="49:49" ht="13.5" customHeight="1">
      <c r="AW102" s="98">
        <v>109</v>
      </c>
    </row>
    <row r="103" spans="49:49" ht="13.5" customHeight="1">
      <c r="AW103" s="98">
        <v>110</v>
      </c>
    </row>
    <row r="104" spans="49:49" ht="13.5" customHeight="1">
      <c r="AW104" s="98">
        <v>111</v>
      </c>
    </row>
    <row r="105" spans="49:49" ht="13.5" customHeight="1">
      <c r="AW105" s="98">
        <v>112</v>
      </c>
    </row>
    <row r="106" spans="49:49" ht="13.5" customHeight="1">
      <c r="AW106" s="98">
        <v>113</v>
      </c>
    </row>
    <row r="107" spans="49:49" ht="13.5" customHeight="1">
      <c r="AW107" s="98">
        <v>114</v>
      </c>
    </row>
    <row r="108" spans="49:49" ht="13.5" customHeight="1">
      <c r="AW108" s="98">
        <v>115</v>
      </c>
    </row>
    <row r="109" spans="49:49" ht="13.5" customHeight="1">
      <c r="AW109" s="98">
        <v>116</v>
      </c>
    </row>
    <row r="110" spans="49:49" ht="13.5" customHeight="1">
      <c r="AW110" s="98">
        <v>117</v>
      </c>
    </row>
    <row r="111" spans="49:49" ht="13.5" customHeight="1">
      <c r="AW111" s="98">
        <v>118</v>
      </c>
    </row>
    <row r="112" spans="49:49" ht="13.5" customHeight="1">
      <c r="AW112" s="98">
        <v>119</v>
      </c>
    </row>
    <row r="113" spans="49:49" ht="13.5" customHeight="1">
      <c r="AW113" s="98">
        <v>120</v>
      </c>
    </row>
    <row r="114" spans="49:49" ht="13.5" customHeight="1">
      <c r="AW114" s="98">
        <v>121</v>
      </c>
    </row>
    <row r="115" spans="49:49" ht="13.5" customHeight="1">
      <c r="AW115" s="98">
        <v>122</v>
      </c>
    </row>
    <row r="116" spans="49:49" ht="13.5" customHeight="1">
      <c r="AW116" s="98">
        <v>123</v>
      </c>
    </row>
    <row r="117" spans="49:49" ht="13.5" customHeight="1">
      <c r="AW117" s="98">
        <v>124</v>
      </c>
    </row>
    <row r="118" spans="49:49" ht="13.5" customHeight="1">
      <c r="AW118" s="98">
        <v>125</v>
      </c>
    </row>
    <row r="119" spans="49:49" ht="13.5" customHeight="1">
      <c r="AW119" s="98">
        <v>126</v>
      </c>
    </row>
    <row r="120" spans="49:49" ht="13.5" customHeight="1">
      <c r="AW120" s="98">
        <v>127</v>
      </c>
    </row>
    <row r="121" spans="49:49" ht="13.5" customHeight="1">
      <c r="AW121" s="98">
        <v>128</v>
      </c>
    </row>
    <row r="122" spans="49:49" ht="13.5" customHeight="1">
      <c r="AW122" s="98">
        <v>129</v>
      </c>
    </row>
    <row r="123" spans="49:49" ht="13.5" customHeight="1">
      <c r="AW123" s="98">
        <v>130</v>
      </c>
    </row>
    <row r="124" spans="49:49" ht="13.5" customHeight="1">
      <c r="AW124" s="98">
        <v>131</v>
      </c>
    </row>
    <row r="125" spans="49:49" ht="13.5" customHeight="1">
      <c r="AW125" s="98">
        <v>132</v>
      </c>
    </row>
    <row r="126" spans="49:49" ht="13.5" customHeight="1">
      <c r="AW126" s="98">
        <v>133</v>
      </c>
    </row>
    <row r="127" spans="49:49" ht="13.5" customHeight="1">
      <c r="AW127" s="98">
        <v>134</v>
      </c>
    </row>
    <row r="128" spans="49:49" ht="13.5" customHeight="1">
      <c r="AW128" s="98">
        <v>135</v>
      </c>
    </row>
    <row r="129" spans="49:49" ht="13.5" customHeight="1">
      <c r="AW129" s="98">
        <v>136</v>
      </c>
    </row>
    <row r="130" spans="49:49" ht="13.5" customHeight="1">
      <c r="AW130" s="98">
        <v>137</v>
      </c>
    </row>
    <row r="131" spans="49:49" ht="13.5" customHeight="1">
      <c r="AW131" s="98">
        <v>138</v>
      </c>
    </row>
    <row r="132" spans="49:49" ht="13.5" customHeight="1">
      <c r="AW132" s="98">
        <v>139</v>
      </c>
    </row>
    <row r="133" spans="49:49" ht="13.5" customHeight="1">
      <c r="AW133" s="98">
        <v>140</v>
      </c>
    </row>
    <row r="134" spans="49:49" ht="13.5" customHeight="1">
      <c r="AW134" s="98">
        <v>141</v>
      </c>
    </row>
    <row r="135" spans="49:49" ht="13.5" customHeight="1">
      <c r="AW135" s="98">
        <v>142</v>
      </c>
    </row>
    <row r="136" spans="49:49" ht="13.5" customHeight="1">
      <c r="AW136" s="98">
        <v>143</v>
      </c>
    </row>
    <row r="137" spans="49:49" ht="13.5" customHeight="1">
      <c r="AW137" s="98">
        <v>144</v>
      </c>
    </row>
    <row r="138" spans="49:49" ht="13.5" customHeight="1">
      <c r="AW138" s="98">
        <v>145</v>
      </c>
    </row>
    <row r="139" spans="49:49" ht="13.5" customHeight="1">
      <c r="AW139" s="98">
        <v>146</v>
      </c>
    </row>
    <row r="140" spans="49:49" ht="13.5" customHeight="1">
      <c r="AW140" s="98">
        <v>147</v>
      </c>
    </row>
    <row r="141" spans="49:49" ht="13.5" customHeight="1">
      <c r="AW141" s="98">
        <v>148</v>
      </c>
    </row>
    <row r="142" spans="49:49" ht="13.5" customHeight="1">
      <c r="AW142" s="98">
        <v>149</v>
      </c>
    </row>
    <row r="143" spans="49:49" ht="13.5" customHeight="1">
      <c r="AW143" s="98">
        <v>150</v>
      </c>
    </row>
    <row r="144" spans="49:49" ht="13.5" customHeight="1">
      <c r="AW144" s="98">
        <v>151</v>
      </c>
    </row>
    <row r="145" spans="49:49" ht="13.5" customHeight="1">
      <c r="AW145" s="98">
        <v>152</v>
      </c>
    </row>
    <row r="146" spans="49:49" ht="13.5" customHeight="1">
      <c r="AW146" s="98">
        <v>153</v>
      </c>
    </row>
    <row r="147" spans="49:49" ht="13.5" customHeight="1">
      <c r="AW147" s="98">
        <v>154</v>
      </c>
    </row>
    <row r="148" spans="49:49" ht="13.5" customHeight="1">
      <c r="AW148" s="98">
        <v>155</v>
      </c>
    </row>
    <row r="149" spans="49:49" ht="13.5" customHeight="1">
      <c r="AW149" s="98">
        <v>156</v>
      </c>
    </row>
    <row r="150" spans="49:49" ht="13.5" customHeight="1">
      <c r="AW150" s="98">
        <v>157</v>
      </c>
    </row>
    <row r="151" spans="49:49" ht="13.5" customHeight="1">
      <c r="AW151" s="98">
        <v>158</v>
      </c>
    </row>
    <row r="152" spans="49:49" ht="13.5" customHeight="1">
      <c r="AW152" s="98">
        <v>159</v>
      </c>
    </row>
    <row r="153" spans="49:49" ht="13.5" customHeight="1">
      <c r="AW153" s="98">
        <v>160</v>
      </c>
    </row>
    <row r="154" spans="49:49" ht="13.5" customHeight="1">
      <c r="AW154" s="98">
        <v>161</v>
      </c>
    </row>
    <row r="155" spans="49:49" ht="13.5" customHeight="1">
      <c r="AW155" s="98">
        <v>162</v>
      </c>
    </row>
    <row r="156" spans="49:49" ht="13.5" customHeight="1">
      <c r="AW156" s="98">
        <v>163</v>
      </c>
    </row>
    <row r="157" spans="49:49" ht="13.5" customHeight="1">
      <c r="AW157" s="98">
        <v>164</v>
      </c>
    </row>
    <row r="158" spans="49:49" ht="13.5" customHeight="1">
      <c r="AW158" s="98">
        <v>165</v>
      </c>
    </row>
    <row r="159" spans="49:49" ht="13.5" customHeight="1">
      <c r="AW159" s="98">
        <v>166</v>
      </c>
    </row>
    <row r="160" spans="49:49" ht="13.5" customHeight="1">
      <c r="AW160" s="98">
        <v>167</v>
      </c>
    </row>
    <row r="161" spans="49:49" ht="13.5" customHeight="1">
      <c r="AW161" s="98">
        <v>168</v>
      </c>
    </row>
    <row r="162" spans="49:49" ht="13.5" customHeight="1">
      <c r="AW162" s="98">
        <v>169</v>
      </c>
    </row>
    <row r="163" spans="49:49" ht="13.5" customHeight="1">
      <c r="AW163" s="98">
        <v>170</v>
      </c>
    </row>
    <row r="164" spans="49:49" ht="13.5" customHeight="1">
      <c r="AW164" s="98">
        <v>171</v>
      </c>
    </row>
    <row r="165" spans="49:49" ht="13.5" customHeight="1">
      <c r="AW165" s="98">
        <v>172</v>
      </c>
    </row>
    <row r="166" spans="49:49" ht="13.5" customHeight="1">
      <c r="AW166" s="98">
        <v>173</v>
      </c>
    </row>
    <row r="167" spans="49:49" ht="13.5" customHeight="1">
      <c r="AW167" s="98">
        <v>174</v>
      </c>
    </row>
    <row r="168" spans="49:49" ht="13.5" customHeight="1">
      <c r="AW168" s="98">
        <v>175</v>
      </c>
    </row>
    <row r="169" spans="49:49" ht="13.5" customHeight="1">
      <c r="AW169" s="98">
        <v>176</v>
      </c>
    </row>
    <row r="170" spans="49:49" ht="13.5" customHeight="1">
      <c r="AW170" s="98">
        <v>177</v>
      </c>
    </row>
    <row r="171" spans="49:49" ht="13.5" customHeight="1">
      <c r="AW171" s="98">
        <v>178</v>
      </c>
    </row>
    <row r="172" spans="49:49" ht="13.5" customHeight="1">
      <c r="AW172" s="98">
        <v>179</v>
      </c>
    </row>
    <row r="173" spans="49:49" ht="13.5" customHeight="1">
      <c r="AW173" s="98">
        <v>180</v>
      </c>
    </row>
    <row r="174" spans="49:49" ht="13.5" customHeight="1">
      <c r="AW174" s="98">
        <v>181</v>
      </c>
    </row>
    <row r="175" spans="49:49" ht="13.5" customHeight="1">
      <c r="AW175" s="98">
        <v>182</v>
      </c>
    </row>
    <row r="176" spans="49:49" ht="13.5" customHeight="1">
      <c r="AW176" s="98">
        <v>183</v>
      </c>
    </row>
    <row r="177" spans="49:49" ht="13.5" customHeight="1">
      <c r="AW177" s="98">
        <v>184</v>
      </c>
    </row>
    <row r="178" spans="49:49" ht="13.5" customHeight="1">
      <c r="AW178" s="98">
        <v>185</v>
      </c>
    </row>
    <row r="179" spans="49:49" ht="13.5" customHeight="1">
      <c r="AW179" s="98">
        <v>186</v>
      </c>
    </row>
    <row r="180" spans="49:49" ht="13.5" customHeight="1">
      <c r="AW180" s="98">
        <v>187</v>
      </c>
    </row>
    <row r="181" spans="49:49" ht="13.5" customHeight="1">
      <c r="AW181" s="98">
        <v>188</v>
      </c>
    </row>
    <row r="182" spans="49:49" ht="13.5" customHeight="1">
      <c r="AW182" s="98">
        <v>189</v>
      </c>
    </row>
    <row r="183" spans="49:49" ht="13.5" customHeight="1">
      <c r="AW183" s="98">
        <v>190</v>
      </c>
    </row>
    <row r="184" spans="49:49" ht="13.5" customHeight="1">
      <c r="AW184" s="98">
        <v>191</v>
      </c>
    </row>
    <row r="185" spans="49:49" ht="13.5" customHeight="1">
      <c r="AW185" s="98">
        <v>192</v>
      </c>
    </row>
    <row r="186" spans="49:49" ht="13.5" customHeight="1">
      <c r="AW186" s="98">
        <v>193</v>
      </c>
    </row>
    <row r="187" spans="49:49" ht="13.5" customHeight="1">
      <c r="AW187" s="98">
        <v>194</v>
      </c>
    </row>
    <row r="188" spans="49:49" ht="13.5" customHeight="1">
      <c r="AW188" s="98">
        <v>195</v>
      </c>
    </row>
    <row r="189" spans="49:49" ht="13.5" customHeight="1">
      <c r="AW189" s="98">
        <v>196</v>
      </c>
    </row>
    <row r="190" spans="49:49" ht="13.5" customHeight="1">
      <c r="AW190" s="98">
        <v>197</v>
      </c>
    </row>
    <row r="191" spans="49:49" ht="13.5" customHeight="1">
      <c r="AW191" s="98">
        <v>198</v>
      </c>
    </row>
    <row r="192" spans="49:49" ht="13.5" customHeight="1">
      <c r="AW192" s="98">
        <v>199</v>
      </c>
    </row>
    <row r="193" spans="49:49" ht="13.5" customHeight="1">
      <c r="AW193" s="98">
        <v>200</v>
      </c>
    </row>
    <row r="194" spans="49:49" ht="13.5" customHeight="1">
      <c r="AW194" s="98">
        <v>201</v>
      </c>
    </row>
    <row r="195" spans="49:49" ht="13.5" customHeight="1">
      <c r="AW195" s="98">
        <v>202</v>
      </c>
    </row>
    <row r="196" spans="49:49" ht="13.5" customHeight="1">
      <c r="AW196" s="98">
        <v>203</v>
      </c>
    </row>
    <row r="197" spans="49:49" ht="13.5" customHeight="1">
      <c r="AW197" s="98">
        <v>204</v>
      </c>
    </row>
    <row r="198" spans="49:49" ht="13.5" customHeight="1">
      <c r="AW198" s="98">
        <v>205</v>
      </c>
    </row>
    <row r="199" spans="49:49" ht="13.5" customHeight="1">
      <c r="AW199" s="98">
        <v>206</v>
      </c>
    </row>
    <row r="200" spans="49:49" ht="13.5" customHeight="1">
      <c r="AW200" s="98">
        <v>207</v>
      </c>
    </row>
    <row r="201" spans="49:49" ht="13.5" customHeight="1">
      <c r="AW201" s="98">
        <v>208</v>
      </c>
    </row>
    <row r="202" spans="49:49" ht="13.5" customHeight="1">
      <c r="AW202" s="98">
        <v>209</v>
      </c>
    </row>
    <row r="203" spans="49:49" ht="13.5" customHeight="1">
      <c r="AW203" s="98">
        <v>210</v>
      </c>
    </row>
    <row r="204" spans="49:49" ht="13.5" customHeight="1">
      <c r="AW204" s="98">
        <v>211</v>
      </c>
    </row>
    <row r="205" spans="49:49" ht="13.5" customHeight="1">
      <c r="AW205" s="98">
        <v>212</v>
      </c>
    </row>
    <row r="206" spans="49:49" ht="13.5" customHeight="1">
      <c r="AW206" s="98">
        <v>213</v>
      </c>
    </row>
    <row r="207" spans="49:49" ht="13.5" customHeight="1">
      <c r="AW207" s="98">
        <v>214</v>
      </c>
    </row>
    <row r="208" spans="49:49" ht="13.5" customHeight="1">
      <c r="AW208" s="98">
        <v>215</v>
      </c>
    </row>
    <row r="209" spans="49:49" ht="13.5" customHeight="1">
      <c r="AW209" s="98">
        <v>216</v>
      </c>
    </row>
    <row r="210" spans="49:49" ht="13.5" customHeight="1">
      <c r="AW210" s="98">
        <v>217</v>
      </c>
    </row>
    <row r="211" spans="49:49" ht="13.5" customHeight="1">
      <c r="AW211" s="98">
        <v>218</v>
      </c>
    </row>
    <row r="212" spans="49:49" ht="13.5" customHeight="1">
      <c r="AW212" s="98">
        <v>219</v>
      </c>
    </row>
    <row r="213" spans="49:49" ht="13.5" customHeight="1">
      <c r="AW213" s="98">
        <v>220</v>
      </c>
    </row>
    <row r="214" spans="49:49" ht="13.5" customHeight="1">
      <c r="AW214" s="98">
        <v>221</v>
      </c>
    </row>
    <row r="215" spans="49:49" ht="13.5" customHeight="1">
      <c r="AW215" s="98">
        <v>222</v>
      </c>
    </row>
    <row r="216" spans="49:49" ht="13.5" customHeight="1">
      <c r="AW216" s="98">
        <v>223</v>
      </c>
    </row>
    <row r="217" spans="49:49" ht="13.5" customHeight="1">
      <c r="AW217" s="98">
        <v>224</v>
      </c>
    </row>
    <row r="218" spans="49:49" ht="13.5" customHeight="1">
      <c r="AW218" s="98">
        <v>225</v>
      </c>
    </row>
    <row r="219" spans="49:49" ht="13.5" customHeight="1">
      <c r="AW219" s="98">
        <v>226</v>
      </c>
    </row>
    <row r="220" spans="49:49" ht="13.5" customHeight="1">
      <c r="AW220" s="98">
        <v>227</v>
      </c>
    </row>
    <row r="221" spans="49:49" ht="13.5" customHeight="1">
      <c r="AW221" s="98">
        <v>228</v>
      </c>
    </row>
    <row r="222" spans="49:49" ht="13.5" customHeight="1">
      <c r="AW222" s="98">
        <v>229</v>
      </c>
    </row>
    <row r="223" spans="49:49" ht="13.5" customHeight="1">
      <c r="AW223" s="98">
        <v>230</v>
      </c>
    </row>
    <row r="224" spans="49:49" ht="13.5" customHeight="1">
      <c r="AW224" s="98">
        <v>231</v>
      </c>
    </row>
    <row r="225" spans="49:49" ht="13.5" customHeight="1">
      <c r="AW225" s="98">
        <v>232</v>
      </c>
    </row>
    <row r="226" spans="49:49" ht="13.5" customHeight="1">
      <c r="AW226" s="98">
        <v>233</v>
      </c>
    </row>
    <row r="227" spans="49:49" ht="13.5" customHeight="1">
      <c r="AW227" s="98">
        <v>234</v>
      </c>
    </row>
    <row r="228" spans="49:49" ht="13.5" customHeight="1">
      <c r="AW228" s="98">
        <v>235</v>
      </c>
    </row>
    <row r="229" spans="49:49" ht="13.5" customHeight="1">
      <c r="AW229" s="98">
        <v>236</v>
      </c>
    </row>
    <row r="230" spans="49:49" ht="13.5" customHeight="1">
      <c r="AW230" s="98">
        <v>237</v>
      </c>
    </row>
    <row r="231" spans="49:49" ht="13.5" customHeight="1">
      <c r="AW231" s="98">
        <v>238</v>
      </c>
    </row>
    <row r="232" spans="49:49" ht="13.5" customHeight="1"/>
    <row r="233" spans="49:49" ht="13.5" customHeight="1"/>
    <row r="234" spans="49:49" ht="13.5" customHeight="1"/>
    <row r="235" spans="49:49" ht="13.5" customHeight="1"/>
    <row r="236" spans="49:49" ht="13.5" customHeight="1"/>
    <row r="237" spans="49:49" ht="13.5" customHeight="1"/>
    <row r="238" spans="49:49" ht="13.5" customHeight="1"/>
    <row r="239" spans="49:49" ht="13.5" customHeight="1"/>
    <row r="240" spans="49:49" ht="13.5" customHeight="1"/>
    <row r="241" ht="13.5" customHeight="1"/>
    <row r="242" ht="13.5" customHeight="1"/>
    <row r="243" ht="13.5" customHeight="1"/>
    <row r="244" ht="13.5" customHeight="1"/>
    <row r="245" ht="13.5" customHeight="1"/>
    <row r="246" ht="13.5" customHeight="1"/>
    <row r="247" ht="13.5" customHeight="1"/>
    <row r="248" ht="13.5" customHeight="1"/>
    <row r="249" ht="13.5" customHeight="1"/>
    <row r="250" ht="13.5" customHeight="1"/>
    <row r="251" ht="13.5" customHeight="1"/>
    <row r="252" ht="13.5" customHeight="1"/>
    <row r="253" ht="13.5" customHeight="1"/>
    <row r="254" ht="13.5" customHeight="1"/>
    <row r="255" ht="13.5" customHeight="1"/>
    <row r="256" ht="13.5" customHeight="1"/>
    <row r="257" ht="13.5" customHeight="1"/>
    <row r="258" ht="13.5" customHeight="1"/>
    <row r="259" ht="13.5" customHeight="1"/>
    <row r="260" ht="13.5" customHeight="1"/>
    <row r="261" ht="13.5" customHeight="1"/>
    <row r="262" ht="13.5" customHeight="1"/>
    <row r="263" ht="13.5" customHeight="1"/>
    <row r="264" ht="13.5" customHeight="1"/>
    <row r="265" ht="13.5" customHeight="1"/>
    <row r="266" ht="13.5" customHeight="1"/>
    <row r="267" ht="13.5" customHeight="1"/>
    <row r="268" ht="13.5" customHeight="1"/>
    <row r="269" ht="13.5" customHeight="1"/>
    <row r="270" ht="13.5" customHeight="1"/>
    <row r="271" ht="13.5" customHeight="1"/>
    <row r="272" ht="13.5" customHeight="1"/>
    <row r="273" ht="13.5" customHeight="1"/>
    <row r="274" ht="13.5" customHeight="1"/>
    <row r="275" ht="13.5" customHeight="1"/>
    <row r="276" ht="13.5" customHeight="1"/>
    <row r="277" ht="13.5" customHeight="1"/>
    <row r="278" ht="13.5" customHeight="1"/>
    <row r="279" ht="13.5" customHeight="1"/>
    <row r="280" ht="13.5" customHeight="1"/>
    <row r="281" ht="13.5" customHeight="1"/>
    <row r="282" ht="13.5" customHeight="1"/>
    <row r="283" ht="13.5" customHeight="1"/>
    <row r="284" ht="13.5" customHeight="1"/>
    <row r="285" ht="13.5" customHeight="1"/>
    <row r="286" ht="13.5" customHeight="1"/>
    <row r="287" ht="13.5" customHeight="1"/>
    <row r="288" ht="13.5" customHeight="1"/>
    <row r="289" ht="13.5" customHeight="1"/>
    <row r="290" ht="13.5" customHeight="1"/>
    <row r="291" ht="13.5" customHeight="1"/>
    <row r="292" ht="13.5" customHeight="1"/>
    <row r="293" ht="13.5" customHeight="1"/>
    <row r="294" ht="13.5" customHeight="1"/>
    <row r="295" ht="13.5" customHeight="1"/>
    <row r="296" ht="13.5" customHeight="1"/>
    <row r="297" ht="13.5" customHeight="1"/>
    <row r="298" ht="13.5" customHeight="1"/>
    <row r="299" ht="13.5" customHeight="1"/>
    <row r="300" ht="13.5" customHeight="1"/>
    <row r="301" ht="13.5" customHeight="1"/>
    <row r="302" ht="13.5" customHeight="1"/>
    <row r="303" ht="13.5" customHeight="1"/>
    <row r="304" ht="13.5" customHeight="1"/>
    <row r="305" ht="13.5" customHeight="1"/>
    <row r="306" ht="13.5" customHeight="1"/>
    <row r="307" ht="13.5" customHeight="1"/>
    <row r="308" ht="13.5" customHeight="1"/>
    <row r="309" ht="13.5" customHeight="1"/>
    <row r="310" ht="13.5" customHeight="1"/>
    <row r="311" ht="13.5" customHeight="1"/>
    <row r="312" ht="13.5" customHeight="1"/>
    <row r="313" ht="13.5" customHeight="1"/>
    <row r="314" ht="13.5" customHeight="1"/>
    <row r="315" ht="13.5" customHeight="1"/>
    <row r="316" ht="13.5" customHeight="1"/>
    <row r="317" ht="13.5" customHeight="1"/>
    <row r="318" ht="13.5" customHeight="1"/>
  </sheetData>
  <phoneticPr fontId="0" type="noConversion"/>
  <pageMargins left="0.75" right="0.75" top="1" bottom="1" header="0.4921259845" footer="0.4921259845"/>
  <pageSetup paperSize="9" scale="38" orientation="landscape" horizontalDpi="4294967292" verticalDpi="4294967292" r:id="rId1"/>
  <headerFooter alignWithMargins="0">
    <oddFooter>&amp;LLe &amp;D&amp;CProfilés &amp;A du &amp;F&amp;RPage &amp;P sur &amp;N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15"/>
  <dimension ref="A1:AJ319"/>
  <sheetViews>
    <sheetView workbookViewId="0">
      <selection activeCell="B10" sqref="B10"/>
    </sheetView>
  </sheetViews>
  <sheetFormatPr defaultColWidth="13.28515625" defaultRowHeight="14.1" customHeight="1"/>
  <cols>
    <col min="1" max="1" width="10.85546875" style="145" customWidth="1"/>
    <col min="2" max="2" width="5.140625" style="137" customWidth="1"/>
    <col min="3" max="3" width="4.28515625" style="137" customWidth="1"/>
    <col min="4" max="4" width="4.140625" style="137" customWidth="1"/>
    <col min="5" max="7" width="5.140625" style="137" customWidth="1"/>
    <col min="8" max="8" width="4.140625" style="137" customWidth="1"/>
    <col min="9" max="10" width="6.140625" style="137" customWidth="1"/>
    <col min="11" max="11" width="10.85546875" style="145" customWidth="1"/>
    <col min="12" max="12" width="4.28515625" style="205" customWidth="1"/>
    <col min="13" max="13" width="5" style="137" customWidth="1"/>
    <col min="14" max="14" width="4.85546875" style="137" customWidth="1"/>
    <col min="15" max="15" width="5.42578125" style="137" customWidth="1"/>
    <col min="16" max="16" width="4.140625" style="137" customWidth="1"/>
    <col min="17" max="17" width="5" style="137" customWidth="1"/>
    <col min="18" max="19" width="5.140625" style="137" customWidth="1"/>
    <col min="20" max="20" width="7.140625" style="137" customWidth="1"/>
    <col min="21" max="21" width="4.85546875" style="137" customWidth="1"/>
    <col min="22" max="22" width="4.140625" style="137" customWidth="1"/>
    <col min="23" max="23" width="5.42578125" style="10" customWidth="1"/>
    <col min="24" max="24" width="6" style="10" customWidth="1"/>
    <col min="25" max="25" width="4.140625" style="10" customWidth="1"/>
    <col min="26" max="30" width="4.28515625" style="10" customWidth="1"/>
    <col min="31" max="16384" width="13.28515625" style="137"/>
  </cols>
  <sheetData>
    <row r="1" spans="1:36" ht="14.1" customHeight="1">
      <c r="A1" s="4" t="s">
        <v>1367</v>
      </c>
    </row>
    <row r="2" spans="1:36" s="84" customFormat="1" ht="18.75" customHeight="1">
      <c r="A2" s="82" t="s">
        <v>380</v>
      </c>
      <c r="B2" s="208"/>
      <c r="C2" s="83"/>
      <c r="D2" s="83"/>
      <c r="E2" s="82" t="s">
        <v>206</v>
      </c>
      <c r="F2"/>
      <c r="G2" s="83"/>
      <c r="H2" s="83"/>
      <c r="K2" s="226" t="s">
        <v>207</v>
      </c>
      <c r="L2" s="174"/>
      <c r="W2" s="4"/>
      <c r="X2" s="4"/>
      <c r="Y2" s="4"/>
      <c r="Z2" s="4"/>
      <c r="AA2" s="4"/>
      <c r="AB2" s="4"/>
      <c r="AC2" s="4"/>
      <c r="AD2" s="4"/>
    </row>
    <row r="3" spans="1:36" s="84" customFormat="1" ht="18.75" customHeight="1">
      <c r="A3" s="82" t="s">
        <v>208</v>
      </c>
      <c r="B3" s="208"/>
      <c r="C3" s="83"/>
      <c r="D3" s="83"/>
      <c r="E3" s="82" t="s">
        <v>383</v>
      </c>
      <c r="F3"/>
      <c r="G3" s="83"/>
      <c r="H3" s="83"/>
      <c r="K3" s="82" t="s">
        <v>384</v>
      </c>
      <c r="L3" s="174"/>
      <c r="W3" s="4"/>
      <c r="X3" s="4"/>
      <c r="Y3" s="4"/>
      <c r="Z3" s="4"/>
      <c r="AA3" s="4"/>
      <c r="AB3" s="4"/>
      <c r="AC3" s="4"/>
      <c r="AD3" s="4"/>
    </row>
    <row r="4" spans="1:36" s="84" customFormat="1" ht="14.1" customHeight="1">
      <c r="A4" s="4" t="s">
        <v>972</v>
      </c>
      <c r="B4" s="4"/>
      <c r="C4" s="4"/>
      <c r="D4" s="4"/>
      <c r="E4" s="4" t="s">
        <v>973</v>
      </c>
      <c r="F4" s="3"/>
      <c r="G4" s="3"/>
      <c r="H4" s="7"/>
      <c r="K4" s="4" t="s">
        <v>974</v>
      </c>
      <c r="L4" s="174"/>
      <c r="W4" s="4"/>
      <c r="X4" s="4"/>
      <c r="Y4" s="4"/>
      <c r="Z4" s="4"/>
      <c r="AA4" s="4"/>
      <c r="AB4" s="4"/>
      <c r="AC4" s="4"/>
      <c r="AD4" s="4"/>
    </row>
    <row r="5" spans="1:36" s="84" customFormat="1" ht="14.1" customHeight="1">
      <c r="L5" s="174"/>
      <c r="W5" s="4"/>
      <c r="X5" s="4"/>
      <c r="Y5" s="4"/>
      <c r="Z5" s="4"/>
      <c r="AA5" s="4"/>
      <c r="AB5" s="4"/>
      <c r="AC5" s="4"/>
      <c r="AD5" s="4"/>
    </row>
    <row r="6" spans="1:36" s="84" customFormat="1" ht="14.1" customHeight="1">
      <c r="A6" s="230" t="s">
        <v>507</v>
      </c>
      <c r="B6" s="230"/>
      <c r="C6" s="230"/>
      <c r="D6" s="230"/>
      <c r="E6" s="230" t="s">
        <v>508</v>
      </c>
      <c r="F6" s="230"/>
      <c r="G6" s="230"/>
      <c r="H6" s="230"/>
      <c r="K6" s="230" t="s">
        <v>509</v>
      </c>
      <c r="L6" s="174"/>
      <c r="W6" s="4"/>
      <c r="X6" s="4"/>
      <c r="Y6" s="4"/>
      <c r="Z6" s="4"/>
      <c r="AA6" s="4"/>
      <c r="AB6" s="4"/>
      <c r="AC6" s="4"/>
      <c r="AD6" s="4"/>
    </row>
    <row r="7" spans="1:36" s="84" customFormat="1" ht="14.1" customHeight="1">
      <c r="A7" s="230" t="s">
        <v>510</v>
      </c>
      <c r="B7" s="230"/>
      <c r="C7" s="230"/>
      <c r="D7" s="230"/>
      <c r="E7" s="230" t="s">
        <v>511</v>
      </c>
      <c r="F7" s="230"/>
      <c r="G7" s="230"/>
      <c r="H7" s="230"/>
      <c r="K7" s="230" t="s">
        <v>512</v>
      </c>
      <c r="L7" s="174"/>
      <c r="W7" s="4"/>
      <c r="X7" s="4"/>
      <c r="Y7" s="4"/>
      <c r="Z7" s="4"/>
      <c r="AA7" s="4"/>
      <c r="AB7" s="4"/>
      <c r="AC7" s="4"/>
      <c r="AD7" s="4"/>
    </row>
    <row r="8" spans="1:36" s="84" customFormat="1" ht="14.1" customHeight="1">
      <c r="A8" s="230" t="s">
        <v>513</v>
      </c>
      <c r="B8" s="230"/>
      <c r="C8" s="230"/>
      <c r="D8" s="230"/>
      <c r="E8" s="230" t="s">
        <v>514</v>
      </c>
      <c r="F8" s="230"/>
      <c r="G8" s="230"/>
      <c r="H8" s="230"/>
      <c r="K8" s="230" t="s">
        <v>515</v>
      </c>
      <c r="L8" s="174"/>
      <c r="W8" s="4"/>
      <c r="X8" s="4"/>
      <c r="Y8" s="4"/>
      <c r="Z8" s="4"/>
      <c r="AA8" s="4"/>
      <c r="AB8" s="4"/>
      <c r="AC8" s="4"/>
      <c r="AD8" s="4"/>
    </row>
    <row r="9" spans="1:36" s="84" customFormat="1" ht="14.1" customHeight="1">
      <c r="A9" s="230"/>
      <c r="B9" s="230"/>
      <c r="C9" s="230"/>
      <c r="D9" s="230"/>
      <c r="E9" s="230"/>
      <c r="F9" s="230"/>
      <c r="G9" s="230"/>
      <c r="H9" s="230"/>
      <c r="K9" s="230"/>
      <c r="L9" s="174"/>
      <c r="W9" s="4"/>
      <c r="X9" s="4"/>
      <c r="Y9" s="4"/>
      <c r="Z9" s="4"/>
      <c r="AA9" s="4"/>
      <c r="AB9" s="4"/>
      <c r="AC9" s="4"/>
      <c r="AD9" s="4"/>
    </row>
    <row r="10" spans="1:36" s="84" customFormat="1" ht="14.1" customHeight="1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 s="37"/>
      <c r="AJ10" s="538" t="s">
        <v>1156</v>
      </c>
    </row>
    <row r="11" spans="1:36" s="84" customFormat="1" ht="14.1" customHeight="1">
      <c r="A11" s="556"/>
      <c r="B11" s="102"/>
      <c r="C11" s="34"/>
      <c r="D11" s="34"/>
      <c r="E11" s="34"/>
      <c r="F11" s="34"/>
      <c r="G11" s="102"/>
      <c r="H11" s="102"/>
      <c r="I11" s="34"/>
      <c r="J11" s="34"/>
      <c r="K11" s="34"/>
      <c r="L11" s="182"/>
      <c r="M11" s="102"/>
      <c r="N11" s="34"/>
      <c r="O11" s="34"/>
      <c r="P11" s="104"/>
      <c r="Q11" s="102"/>
      <c r="R11" s="34"/>
      <c r="S11" s="34"/>
      <c r="T11" s="34"/>
      <c r="U11" s="34"/>
      <c r="V11" s="102"/>
      <c r="W11" s="34"/>
      <c r="X11" s="34"/>
      <c r="Y11" s="34"/>
      <c r="Z11" s="102"/>
      <c r="AA11" s="34"/>
      <c r="AB11" s="25"/>
      <c r="AC11" s="28"/>
      <c r="AD11" s="35"/>
      <c r="AE11" s="22"/>
      <c r="AF11" s="36"/>
      <c r="AG11" s="22"/>
      <c r="AH11" s="22"/>
      <c r="AI11" s="37"/>
      <c r="AJ11" s="98"/>
    </row>
    <row r="12" spans="1:36" s="84" customFormat="1" ht="14.1" customHeight="1">
      <c r="A12" s="104"/>
      <c r="B12" s="102"/>
      <c r="C12" s="34"/>
      <c r="D12" s="34"/>
      <c r="E12" s="34"/>
      <c r="F12" s="34"/>
      <c r="G12" s="102"/>
      <c r="H12" s="102"/>
      <c r="I12" s="34"/>
      <c r="J12" s="34"/>
      <c r="K12" s="34"/>
      <c r="L12" s="181"/>
      <c r="M12" s="102"/>
      <c r="N12" s="34"/>
      <c r="O12" s="34"/>
      <c r="P12" s="104"/>
      <c r="Q12" s="102"/>
      <c r="R12" s="34"/>
      <c r="S12" s="34"/>
      <c r="T12" s="34"/>
      <c r="U12" s="34"/>
      <c r="V12" s="102"/>
      <c r="W12" s="34"/>
      <c r="X12" s="34"/>
      <c r="Y12" s="34"/>
      <c r="Z12" s="102"/>
      <c r="AA12" s="34"/>
      <c r="AB12" s="25"/>
      <c r="AC12" s="28"/>
      <c r="AD12" s="38"/>
      <c r="AE12" s="39"/>
      <c r="AF12" s="40"/>
      <c r="AG12" s="39"/>
      <c r="AH12" s="39"/>
      <c r="AI12" s="42"/>
      <c r="AJ12" s="98"/>
    </row>
    <row r="13" spans="1:36" s="84" customFormat="1" ht="14.1" customHeight="1" thickBot="1">
      <c r="L13" s="174"/>
      <c r="W13" s="4"/>
      <c r="X13" s="4"/>
      <c r="Y13" s="4"/>
      <c r="Z13" s="4"/>
      <c r="AA13" s="4"/>
      <c r="AB13" s="4"/>
      <c r="AC13" s="4"/>
      <c r="AD13" s="4"/>
    </row>
    <row r="14" spans="1:36" s="84" customFormat="1" ht="14.1" customHeight="1" thickTop="1">
      <c r="A14" s="86"/>
      <c r="B14" s="87"/>
      <c r="C14" s="88"/>
      <c r="D14" s="88"/>
      <c r="E14" s="88"/>
      <c r="F14" s="88"/>
      <c r="G14" s="89"/>
      <c r="H14" s="88"/>
      <c r="I14" s="331"/>
      <c r="J14" s="88"/>
      <c r="K14" s="348"/>
      <c r="L14" s="349"/>
      <c r="M14" s="88"/>
      <c r="N14" s="88"/>
      <c r="O14" s="88"/>
      <c r="P14" s="88"/>
      <c r="Q14" s="87"/>
      <c r="R14" s="88"/>
      <c r="S14" s="88"/>
      <c r="T14" s="88"/>
      <c r="U14" s="88"/>
      <c r="V14" s="331"/>
      <c r="W14" s="90"/>
      <c r="X14" s="90"/>
      <c r="Y14" s="90"/>
      <c r="Z14" s="304"/>
      <c r="AA14" s="92" t="s">
        <v>385</v>
      </c>
      <c r="AB14" s="93"/>
      <c r="AC14" s="93"/>
      <c r="AD14" s="95"/>
    </row>
    <row r="15" spans="1:36" s="84" customFormat="1" ht="13.5" customHeight="1">
      <c r="A15" s="96" t="s">
        <v>1127</v>
      </c>
      <c r="B15" s="97"/>
      <c r="C15" s="98"/>
      <c r="D15" s="98"/>
      <c r="E15" s="98"/>
      <c r="F15" s="98"/>
      <c r="G15" s="99"/>
      <c r="H15" s="98"/>
      <c r="I15" s="337"/>
      <c r="J15" s="98"/>
      <c r="K15" s="350" t="s">
        <v>1127</v>
      </c>
      <c r="L15" s="351"/>
      <c r="M15" s="98"/>
      <c r="N15" s="98"/>
      <c r="O15" s="98"/>
      <c r="P15" s="98"/>
      <c r="Q15" s="97"/>
      <c r="R15" s="98"/>
      <c r="S15" s="98"/>
      <c r="T15" s="98"/>
      <c r="U15" s="98"/>
      <c r="V15" s="337"/>
      <c r="W15" s="22"/>
      <c r="X15" s="22"/>
      <c r="Y15" s="22"/>
      <c r="Z15" s="37"/>
      <c r="AA15" s="29"/>
      <c r="AB15" s="31"/>
      <c r="AC15" s="30"/>
      <c r="AD15" s="32"/>
    </row>
    <row r="16" spans="1:36" s="84" customFormat="1" ht="13.5" customHeight="1">
      <c r="A16" s="352" t="s">
        <v>765</v>
      </c>
      <c r="B16" s="237" t="s">
        <v>1129</v>
      </c>
      <c r="C16" s="34" t="s">
        <v>1130</v>
      </c>
      <c r="D16" s="34" t="s">
        <v>1131</v>
      </c>
      <c r="E16" s="34" t="s">
        <v>1132</v>
      </c>
      <c r="F16" s="34" t="s">
        <v>1133</v>
      </c>
      <c r="G16" s="353" t="s">
        <v>1135</v>
      </c>
      <c r="H16" s="34" t="s">
        <v>1137</v>
      </c>
      <c r="I16" s="354" t="s">
        <v>1141</v>
      </c>
      <c r="J16" s="34" t="s">
        <v>1142</v>
      </c>
      <c r="K16" s="355" t="s">
        <v>766</v>
      </c>
      <c r="L16" s="105" t="s">
        <v>1129</v>
      </c>
      <c r="M16" s="34" t="s">
        <v>1143</v>
      </c>
      <c r="N16" s="34" t="s">
        <v>1144</v>
      </c>
      <c r="O16" s="34" t="s">
        <v>1145</v>
      </c>
      <c r="P16" s="34" t="s">
        <v>1146</v>
      </c>
      <c r="Q16" s="102" t="s">
        <v>1147</v>
      </c>
      <c r="R16" s="34" t="s">
        <v>1148</v>
      </c>
      <c r="S16" s="34" t="s">
        <v>1149</v>
      </c>
      <c r="T16" s="34" t="s">
        <v>1150</v>
      </c>
      <c r="U16" s="103" t="s">
        <v>1151</v>
      </c>
      <c r="V16" s="356" t="s">
        <v>1152</v>
      </c>
      <c r="W16" s="25" t="s">
        <v>1153</v>
      </c>
      <c r="X16" s="25" t="s">
        <v>364</v>
      </c>
      <c r="Y16" s="25" t="s">
        <v>365</v>
      </c>
      <c r="Z16" s="28" t="s">
        <v>366</v>
      </c>
      <c r="AA16" s="436" t="s">
        <v>1155</v>
      </c>
      <c r="AB16" s="437"/>
      <c r="AC16" s="438" t="s">
        <v>1155</v>
      </c>
      <c r="AD16" s="439"/>
    </row>
    <row r="17" spans="1:31" s="141" customFormat="1" ht="13.5" customHeight="1">
      <c r="A17" s="209"/>
      <c r="B17" s="237" t="s">
        <v>1157</v>
      </c>
      <c r="C17" s="34" t="s">
        <v>1158</v>
      </c>
      <c r="D17" s="34" t="s">
        <v>1159</v>
      </c>
      <c r="E17" s="34" t="s">
        <v>1159</v>
      </c>
      <c r="F17" s="34" t="s">
        <v>1159</v>
      </c>
      <c r="G17" s="353" t="s">
        <v>1096</v>
      </c>
      <c r="H17" s="34" t="s">
        <v>1159</v>
      </c>
      <c r="I17" s="354" t="s">
        <v>367</v>
      </c>
      <c r="J17" s="34" t="s">
        <v>368</v>
      </c>
      <c r="K17" s="355"/>
      <c r="L17" s="105" t="s">
        <v>768</v>
      </c>
      <c r="M17" s="34" t="s">
        <v>386</v>
      </c>
      <c r="N17" s="34" t="s">
        <v>1164</v>
      </c>
      <c r="O17" s="34" t="s">
        <v>1164</v>
      </c>
      <c r="P17" s="34" t="s">
        <v>1165</v>
      </c>
      <c r="Q17" s="34" t="s">
        <v>1160</v>
      </c>
      <c r="R17" s="356" t="s">
        <v>386</v>
      </c>
      <c r="S17" s="34" t="s">
        <v>1164</v>
      </c>
      <c r="T17" s="34" t="s">
        <v>1164</v>
      </c>
      <c r="U17" s="103" t="s">
        <v>1165</v>
      </c>
      <c r="V17" s="356" t="s">
        <v>1159</v>
      </c>
      <c r="W17" s="25" t="s">
        <v>1102</v>
      </c>
      <c r="X17" s="25" t="s">
        <v>1103</v>
      </c>
      <c r="Y17" s="25" t="s">
        <v>1165</v>
      </c>
      <c r="Z17" s="28" t="s">
        <v>1165</v>
      </c>
      <c r="AA17" s="432" t="s">
        <v>1171</v>
      </c>
      <c r="AB17" s="433"/>
      <c r="AC17" s="440" t="s">
        <v>1172</v>
      </c>
      <c r="AD17" s="441"/>
    </row>
    <row r="18" spans="1:31" s="141" customFormat="1" ht="13.5" customHeight="1" thickBot="1">
      <c r="A18" s="114"/>
      <c r="B18" s="115"/>
      <c r="C18" s="116"/>
      <c r="D18" s="116"/>
      <c r="E18" s="116"/>
      <c r="F18" s="116"/>
      <c r="G18" s="117"/>
      <c r="H18" s="116"/>
      <c r="I18" s="340"/>
      <c r="J18" s="116"/>
      <c r="K18" s="357"/>
      <c r="L18" s="358"/>
      <c r="M18" s="116"/>
      <c r="N18" s="116"/>
      <c r="O18" s="116"/>
      <c r="P18" s="116"/>
      <c r="Q18" s="115"/>
      <c r="R18" s="116"/>
      <c r="S18" s="116"/>
      <c r="T18" s="116"/>
      <c r="U18" s="116"/>
      <c r="V18" s="340"/>
      <c r="W18" s="118"/>
      <c r="X18" s="118"/>
      <c r="Y18" s="118"/>
      <c r="Z18" s="305"/>
      <c r="AA18" s="150">
        <v>235</v>
      </c>
      <c r="AB18" s="150">
        <v>355</v>
      </c>
      <c r="AC18" s="150">
        <v>235</v>
      </c>
      <c r="AD18" s="151">
        <v>355</v>
      </c>
    </row>
    <row r="19" spans="1:31" s="209" customFormat="1" ht="18.75" customHeight="1" thickTop="1">
      <c r="A19" s="122"/>
      <c r="B19" s="55">
        <f>COUNT(B20:B259)</f>
        <v>13</v>
      </c>
      <c r="C19" s="123"/>
      <c r="D19" s="123"/>
      <c r="E19" s="123"/>
      <c r="F19" s="123"/>
      <c r="G19" s="123"/>
      <c r="H19" s="123"/>
      <c r="I19" s="359"/>
      <c r="J19" s="123"/>
      <c r="K19" s="360"/>
      <c r="L19" s="361"/>
      <c r="M19" s="123"/>
      <c r="N19" s="123"/>
      <c r="O19" s="123"/>
      <c r="P19" s="123"/>
      <c r="Q19" s="123"/>
      <c r="R19" s="123"/>
      <c r="S19" s="123"/>
      <c r="T19" s="123"/>
      <c r="U19" s="123"/>
      <c r="V19" s="123"/>
      <c r="W19" s="67"/>
      <c r="X19" s="67"/>
      <c r="Y19" s="67"/>
      <c r="Z19" s="67"/>
      <c r="AA19" s="67"/>
      <c r="AB19" s="67"/>
      <c r="AC19" s="67"/>
      <c r="AD19" s="67"/>
    </row>
    <row r="20" spans="1:31" s="209" customFormat="1" ht="13.5" customHeight="1">
      <c r="A20" s="124" t="s">
        <v>209</v>
      </c>
      <c r="B20" s="125">
        <v>17.100000000000001</v>
      </c>
      <c r="C20" s="126">
        <v>203</v>
      </c>
      <c r="D20" s="126">
        <v>57</v>
      </c>
      <c r="E20" s="126">
        <v>5.6</v>
      </c>
      <c r="F20" s="126">
        <v>9.9</v>
      </c>
      <c r="G20" s="128">
        <v>21.7</v>
      </c>
      <c r="H20" s="126">
        <v>156</v>
      </c>
      <c r="I20" s="362">
        <v>0.56399999999999995</v>
      </c>
      <c r="J20" s="132">
        <v>33.22</v>
      </c>
      <c r="K20" s="363" t="s">
        <v>210</v>
      </c>
      <c r="L20" s="134">
        <v>11.5</v>
      </c>
      <c r="M20" s="126">
        <v>1340</v>
      </c>
      <c r="N20" s="126">
        <v>132</v>
      </c>
      <c r="O20" s="126">
        <v>156</v>
      </c>
      <c r="P20" s="126">
        <v>7.86</v>
      </c>
      <c r="Q20" s="134">
        <v>13.23</v>
      </c>
      <c r="R20" s="126">
        <v>53.8</v>
      </c>
      <c r="S20" s="126">
        <v>12.6</v>
      </c>
      <c r="T20" s="126">
        <v>27.6</v>
      </c>
      <c r="U20" s="126">
        <v>1.57</v>
      </c>
      <c r="V20" s="364">
        <v>29.3</v>
      </c>
      <c r="W20" s="61">
        <v>5.86</v>
      </c>
      <c r="X20" s="61">
        <v>3.79</v>
      </c>
      <c r="Y20" s="61">
        <v>1.44</v>
      </c>
      <c r="Z20" s="61">
        <v>3.19</v>
      </c>
      <c r="AA20" s="135">
        <v>1</v>
      </c>
      <c r="AB20" s="41">
        <v>1</v>
      </c>
      <c r="AC20" s="306">
        <v>1</v>
      </c>
      <c r="AD20" s="63">
        <v>2</v>
      </c>
    </row>
    <row r="21" spans="1:31" s="141" customFormat="1" ht="13.5" customHeight="1">
      <c r="A21" s="124" t="s">
        <v>211</v>
      </c>
      <c r="B21" s="125">
        <v>20.5</v>
      </c>
      <c r="C21" s="126">
        <v>203</v>
      </c>
      <c r="D21" s="126">
        <v>59</v>
      </c>
      <c r="E21" s="126">
        <v>7.7</v>
      </c>
      <c r="F21" s="126">
        <v>9.9</v>
      </c>
      <c r="G21" s="128">
        <v>26</v>
      </c>
      <c r="H21" s="126">
        <v>156</v>
      </c>
      <c r="I21" s="362">
        <v>0.57699999999999996</v>
      </c>
      <c r="J21" s="132">
        <v>28.82</v>
      </c>
      <c r="K21" s="363" t="s">
        <v>212</v>
      </c>
      <c r="L21" s="134">
        <v>13.75</v>
      </c>
      <c r="M21" s="126">
        <v>1490</v>
      </c>
      <c r="N21" s="126">
        <v>147</v>
      </c>
      <c r="O21" s="126">
        <v>177</v>
      </c>
      <c r="P21" s="126">
        <v>7.57</v>
      </c>
      <c r="Q21" s="134">
        <v>16.66</v>
      </c>
      <c r="R21" s="126">
        <v>62</v>
      </c>
      <c r="S21" s="126">
        <v>13.7</v>
      </c>
      <c r="T21" s="126">
        <v>30</v>
      </c>
      <c r="U21" s="126">
        <v>1.54</v>
      </c>
      <c r="V21" s="364">
        <v>27.5</v>
      </c>
      <c r="W21" s="61">
        <v>7.6</v>
      </c>
      <c r="X21" s="61">
        <v>4.5</v>
      </c>
      <c r="Y21" s="61">
        <v>1.39</v>
      </c>
      <c r="Z21" s="61">
        <v>2.9</v>
      </c>
      <c r="AA21" s="135">
        <v>1</v>
      </c>
      <c r="AB21" s="41">
        <v>1</v>
      </c>
      <c r="AC21" s="306">
        <v>1</v>
      </c>
      <c r="AD21" s="63">
        <v>1</v>
      </c>
      <c r="AE21" s="209">
        <v>16</v>
      </c>
    </row>
    <row r="22" spans="1:31" s="123" customFormat="1" ht="13.5" customHeight="1">
      <c r="A22" s="124" t="s">
        <v>213</v>
      </c>
      <c r="B22" s="125">
        <v>27.9</v>
      </c>
      <c r="C22" s="126">
        <v>203</v>
      </c>
      <c r="D22" s="126">
        <v>64</v>
      </c>
      <c r="E22" s="126">
        <v>12.4</v>
      </c>
      <c r="F22" s="126">
        <v>9.9</v>
      </c>
      <c r="G22" s="128">
        <v>35.6</v>
      </c>
      <c r="H22" s="126">
        <v>156</v>
      </c>
      <c r="I22" s="362">
        <v>0.58399999999999996</v>
      </c>
      <c r="J22" s="132">
        <v>21.41</v>
      </c>
      <c r="K22" s="363" t="s">
        <v>214</v>
      </c>
      <c r="L22" s="134">
        <v>18.75</v>
      </c>
      <c r="M22" s="126">
        <v>1820</v>
      </c>
      <c r="N22" s="126">
        <v>179</v>
      </c>
      <c r="O22" s="126">
        <v>226</v>
      </c>
      <c r="P22" s="126">
        <v>7.15</v>
      </c>
      <c r="Q22" s="134">
        <v>26</v>
      </c>
      <c r="R22" s="126">
        <v>81.7</v>
      </c>
      <c r="S22" s="126">
        <v>16.399999999999999</v>
      </c>
      <c r="T22" s="126">
        <v>35.9</v>
      </c>
      <c r="U22" s="126">
        <v>1.51</v>
      </c>
      <c r="V22" s="364">
        <v>30.6</v>
      </c>
      <c r="W22" s="61">
        <v>17.87</v>
      </c>
      <c r="X22" s="61">
        <v>6</v>
      </c>
      <c r="Y22" s="61">
        <v>1.43</v>
      </c>
      <c r="Z22" s="61">
        <v>2.5099999999999998</v>
      </c>
      <c r="AA22" s="135">
        <v>1</v>
      </c>
      <c r="AB22" s="41">
        <v>1</v>
      </c>
      <c r="AC22" s="306">
        <v>1</v>
      </c>
      <c r="AD22" s="63">
        <v>1</v>
      </c>
      <c r="AE22" s="98">
        <v>17</v>
      </c>
    </row>
    <row r="23" spans="1:31" s="194" customFormat="1" ht="13.5" customHeight="1">
      <c r="A23" s="124" t="s">
        <v>215</v>
      </c>
      <c r="B23" s="125">
        <v>22.8</v>
      </c>
      <c r="C23" s="126">
        <v>254</v>
      </c>
      <c r="D23" s="126">
        <v>65</v>
      </c>
      <c r="E23" s="126">
        <v>6.1</v>
      </c>
      <c r="F23" s="126">
        <v>11.1</v>
      </c>
      <c r="G23" s="128">
        <v>28.8</v>
      </c>
      <c r="H23" s="126">
        <v>203</v>
      </c>
      <c r="I23" s="362">
        <v>0.69199999999999995</v>
      </c>
      <c r="J23" s="132">
        <v>30.85</v>
      </c>
      <c r="K23" s="363" t="s">
        <v>216</v>
      </c>
      <c r="L23" s="134">
        <v>15.3</v>
      </c>
      <c r="M23" s="126">
        <v>2770</v>
      </c>
      <c r="N23" s="126">
        <v>218</v>
      </c>
      <c r="O23" s="126">
        <v>257</v>
      </c>
      <c r="P23" s="126">
        <v>9.81</v>
      </c>
      <c r="Q23" s="134">
        <v>17.62</v>
      </c>
      <c r="R23" s="126">
        <v>91.2</v>
      </c>
      <c r="S23" s="126">
        <v>18.5</v>
      </c>
      <c r="T23" s="126">
        <v>40.299999999999997</v>
      </c>
      <c r="U23" s="126">
        <v>1.78</v>
      </c>
      <c r="V23" s="364">
        <v>32</v>
      </c>
      <c r="W23" s="61">
        <v>9.15</v>
      </c>
      <c r="X23" s="61">
        <v>10.4</v>
      </c>
      <c r="Y23" s="61">
        <v>1.58</v>
      </c>
      <c r="Z23" s="61">
        <v>3.55</v>
      </c>
      <c r="AA23" s="135">
        <v>1</v>
      </c>
      <c r="AB23" s="41">
        <v>1</v>
      </c>
      <c r="AC23" s="306">
        <v>2</v>
      </c>
      <c r="AD23" s="63">
        <v>3</v>
      </c>
      <c r="AE23" s="98">
        <v>19</v>
      </c>
    </row>
    <row r="24" spans="1:31" s="194" customFormat="1" ht="13.5" customHeight="1">
      <c r="A24" s="124" t="s">
        <v>217</v>
      </c>
      <c r="B24" s="125">
        <v>30</v>
      </c>
      <c r="C24" s="126">
        <v>254</v>
      </c>
      <c r="D24" s="126">
        <v>69</v>
      </c>
      <c r="E24" s="126">
        <v>9.6</v>
      </c>
      <c r="F24" s="126">
        <v>11.1</v>
      </c>
      <c r="G24" s="128">
        <v>37.799999999999997</v>
      </c>
      <c r="H24" s="126">
        <v>203</v>
      </c>
      <c r="I24" s="362">
        <v>0.70099999999999996</v>
      </c>
      <c r="J24" s="132">
        <v>23.98</v>
      </c>
      <c r="K24" s="363" t="s">
        <v>218</v>
      </c>
      <c r="L24" s="134">
        <v>20</v>
      </c>
      <c r="M24" s="126">
        <v>3260</v>
      </c>
      <c r="N24" s="126">
        <v>257</v>
      </c>
      <c r="O24" s="126">
        <v>315</v>
      </c>
      <c r="P24" s="126">
        <v>9.2899999999999991</v>
      </c>
      <c r="Q24" s="134">
        <v>26.13</v>
      </c>
      <c r="R24" s="126">
        <v>114</v>
      </c>
      <c r="S24" s="126">
        <v>21.2</v>
      </c>
      <c r="T24" s="126">
        <v>46.5</v>
      </c>
      <c r="U24" s="126">
        <v>1.74</v>
      </c>
      <c r="V24" s="364">
        <v>33.6</v>
      </c>
      <c r="W24" s="61">
        <v>15.69</v>
      </c>
      <c r="X24" s="61">
        <v>13.09</v>
      </c>
      <c r="Y24" s="61">
        <v>1.53</v>
      </c>
      <c r="Z24" s="61">
        <v>3.13</v>
      </c>
      <c r="AA24" s="135">
        <v>1</v>
      </c>
      <c r="AB24" s="41">
        <v>1</v>
      </c>
      <c r="AC24" s="306">
        <v>1</v>
      </c>
      <c r="AD24" s="63">
        <v>1</v>
      </c>
      <c r="AE24" s="98">
        <v>20</v>
      </c>
    </row>
    <row r="25" spans="1:31" s="194" customFormat="1" ht="13.5" customHeight="1">
      <c r="A25" s="124" t="s">
        <v>219</v>
      </c>
      <c r="B25" s="125">
        <v>37</v>
      </c>
      <c r="C25" s="126">
        <v>254</v>
      </c>
      <c r="D25" s="126">
        <v>73</v>
      </c>
      <c r="E25" s="126">
        <v>13.4</v>
      </c>
      <c r="F25" s="126">
        <v>11.1</v>
      </c>
      <c r="G25" s="128">
        <v>45.5</v>
      </c>
      <c r="H25" s="126">
        <v>203</v>
      </c>
      <c r="I25" s="362">
        <v>0.71299999999999997</v>
      </c>
      <c r="J25" s="132">
        <v>19.52</v>
      </c>
      <c r="K25" s="363" t="s">
        <v>220</v>
      </c>
      <c r="L25" s="134">
        <v>25</v>
      </c>
      <c r="M25" s="126">
        <v>3790</v>
      </c>
      <c r="N25" s="126">
        <v>298</v>
      </c>
      <c r="O25" s="126">
        <v>377</v>
      </c>
      <c r="P25" s="126">
        <v>8.93</v>
      </c>
      <c r="Q25" s="134">
        <v>35.17</v>
      </c>
      <c r="R25" s="126">
        <v>138</v>
      </c>
      <c r="S25" s="126">
        <v>24</v>
      </c>
      <c r="T25" s="126">
        <v>52.6</v>
      </c>
      <c r="U25" s="126">
        <v>1.7</v>
      </c>
      <c r="V25" s="364">
        <v>34.4</v>
      </c>
      <c r="W25" s="61">
        <v>28.58</v>
      </c>
      <c r="X25" s="61">
        <v>16.170000000000002</v>
      </c>
      <c r="Y25" s="61">
        <v>1.56</v>
      </c>
      <c r="Z25" s="61">
        <v>2.8</v>
      </c>
      <c r="AA25" s="135">
        <v>1</v>
      </c>
      <c r="AB25" s="41">
        <v>1</v>
      </c>
      <c r="AC25" s="306">
        <v>1</v>
      </c>
      <c r="AD25" s="63">
        <v>1</v>
      </c>
      <c r="AE25" s="98">
        <v>21</v>
      </c>
    </row>
    <row r="26" spans="1:31" s="194" customFormat="1" ht="13.5" customHeight="1">
      <c r="A26" s="124" t="s">
        <v>221</v>
      </c>
      <c r="B26" s="125">
        <v>45</v>
      </c>
      <c r="C26" s="126">
        <v>254</v>
      </c>
      <c r="D26" s="126">
        <v>76</v>
      </c>
      <c r="E26" s="126">
        <v>17.100000000000001</v>
      </c>
      <c r="F26" s="126">
        <v>11.1</v>
      </c>
      <c r="G26" s="128">
        <v>56.7</v>
      </c>
      <c r="H26" s="126">
        <v>203</v>
      </c>
      <c r="I26" s="362">
        <v>0.72099999999999997</v>
      </c>
      <c r="J26" s="132">
        <v>16.579999999999998</v>
      </c>
      <c r="K26" s="363" t="s">
        <v>222</v>
      </c>
      <c r="L26" s="134">
        <v>30</v>
      </c>
      <c r="M26" s="126">
        <v>4270</v>
      </c>
      <c r="N26" s="126">
        <v>336</v>
      </c>
      <c r="O26" s="126">
        <v>434</v>
      </c>
      <c r="P26" s="126">
        <v>8.68</v>
      </c>
      <c r="Q26" s="134">
        <v>44.02</v>
      </c>
      <c r="R26" s="126">
        <v>158</v>
      </c>
      <c r="S26" s="126">
        <v>26.5</v>
      </c>
      <c r="T26" s="126">
        <v>57.4</v>
      </c>
      <c r="U26" s="126">
        <v>1.67</v>
      </c>
      <c r="V26" s="364">
        <v>35.200000000000003</v>
      </c>
      <c r="W26" s="61">
        <v>48.84</v>
      </c>
      <c r="X26" s="61">
        <v>19.53</v>
      </c>
      <c r="Y26" s="61">
        <v>1.63</v>
      </c>
      <c r="Z26" s="61">
        <v>2.5299999999999998</v>
      </c>
      <c r="AA26" s="135">
        <v>1</v>
      </c>
      <c r="AB26" s="41">
        <v>1</v>
      </c>
      <c r="AC26" s="306">
        <v>1</v>
      </c>
      <c r="AD26" s="63">
        <v>1</v>
      </c>
      <c r="AE26" s="98">
        <v>22</v>
      </c>
    </row>
    <row r="27" spans="1:31" s="194" customFormat="1" ht="13.5" customHeight="1">
      <c r="A27" s="124" t="s">
        <v>223</v>
      </c>
      <c r="B27" s="125">
        <v>30.8</v>
      </c>
      <c r="C27" s="126">
        <v>305</v>
      </c>
      <c r="D27" s="126">
        <v>74</v>
      </c>
      <c r="E27" s="126">
        <v>7.2</v>
      </c>
      <c r="F27" s="126">
        <v>12.7</v>
      </c>
      <c r="G27" s="128">
        <v>39.200000000000003</v>
      </c>
      <c r="H27" s="126">
        <v>248</v>
      </c>
      <c r="I27" s="362">
        <v>0.82499999999999996</v>
      </c>
      <c r="J27" s="132">
        <v>26.6</v>
      </c>
      <c r="K27" s="363" t="s">
        <v>224</v>
      </c>
      <c r="L27" s="134">
        <v>20.7</v>
      </c>
      <c r="M27" s="126">
        <v>5340</v>
      </c>
      <c r="N27" s="126">
        <v>350</v>
      </c>
      <c r="O27" s="126">
        <v>415</v>
      </c>
      <c r="P27" s="126">
        <v>11.7</v>
      </c>
      <c r="Q27" s="134">
        <v>24.46</v>
      </c>
      <c r="R27" s="126">
        <v>157</v>
      </c>
      <c r="S27" s="126">
        <v>27.7</v>
      </c>
      <c r="T27" s="126">
        <v>60.2</v>
      </c>
      <c r="U27" s="126">
        <v>2</v>
      </c>
      <c r="V27" s="364">
        <v>35.1</v>
      </c>
      <c r="W27" s="61">
        <v>16.03</v>
      </c>
      <c r="X27" s="61">
        <v>24.81</v>
      </c>
      <c r="Y27" s="61">
        <v>1.74</v>
      </c>
      <c r="Z27" s="61">
        <v>3.91</v>
      </c>
      <c r="AA27" s="135">
        <v>1</v>
      </c>
      <c r="AB27" s="41">
        <v>1</v>
      </c>
      <c r="AC27" s="306">
        <v>2</v>
      </c>
      <c r="AD27" s="63">
        <v>4</v>
      </c>
      <c r="AE27" s="98">
        <v>24</v>
      </c>
    </row>
    <row r="28" spans="1:31" s="194" customFormat="1" ht="13.5" customHeight="1">
      <c r="A28" s="124" t="s">
        <v>225</v>
      </c>
      <c r="B28" s="125">
        <v>37</v>
      </c>
      <c r="C28" s="126">
        <v>305</v>
      </c>
      <c r="D28" s="126">
        <v>77</v>
      </c>
      <c r="E28" s="126">
        <v>9.8000000000000007</v>
      </c>
      <c r="F28" s="126">
        <v>12.7</v>
      </c>
      <c r="G28" s="128">
        <v>47.2</v>
      </c>
      <c r="H28" s="126">
        <v>248</v>
      </c>
      <c r="I28" s="362">
        <v>0.84099999999999997</v>
      </c>
      <c r="J28" s="132">
        <v>22.71</v>
      </c>
      <c r="K28" s="363" t="s">
        <v>226</v>
      </c>
      <c r="L28" s="134">
        <v>25</v>
      </c>
      <c r="M28" s="126">
        <v>5970</v>
      </c>
      <c r="N28" s="126">
        <v>391</v>
      </c>
      <c r="O28" s="126">
        <v>477</v>
      </c>
      <c r="P28" s="126">
        <v>11.2</v>
      </c>
      <c r="Q28" s="134">
        <v>31.26</v>
      </c>
      <c r="R28" s="126">
        <v>183</v>
      </c>
      <c r="S28" s="126">
        <v>30.5</v>
      </c>
      <c r="T28" s="126">
        <v>66</v>
      </c>
      <c r="U28" s="126">
        <v>1.97</v>
      </c>
      <c r="V28" s="364">
        <v>33.5</v>
      </c>
      <c r="W28" s="61">
        <v>21.91</v>
      </c>
      <c r="X28" s="61">
        <v>29.49</v>
      </c>
      <c r="Y28" s="61">
        <v>1.7</v>
      </c>
      <c r="Z28" s="61">
        <v>3.58</v>
      </c>
      <c r="AA28" s="135">
        <v>1</v>
      </c>
      <c r="AB28" s="41">
        <v>1</v>
      </c>
      <c r="AC28" s="306">
        <v>1</v>
      </c>
      <c r="AD28" s="63">
        <v>1</v>
      </c>
      <c r="AE28" s="98">
        <v>25</v>
      </c>
    </row>
    <row r="29" spans="1:31" s="194" customFormat="1" ht="13.5" customHeight="1">
      <c r="A29" s="124" t="s">
        <v>227</v>
      </c>
      <c r="B29" s="125">
        <v>45</v>
      </c>
      <c r="C29" s="126">
        <v>305</v>
      </c>
      <c r="D29" s="126">
        <v>80</v>
      </c>
      <c r="E29" s="126">
        <v>13</v>
      </c>
      <c r="F29" s="126">
        <v>12.7</v>
      </c>
      <c r="G29" s="128">
        <v>56.9</v>
      </c>
      <c r="H29" s="126">
        <v>248</v>
      </c>
      <c r="I29" s="362">
        <v>0.82399999999999995</v>
      </c>
      <c r="J29" s="132">
        <v>18.27</v>
      </c>
      <c r="K29" s="363" t="s">
        <v>228</v>
      </c>
      <c r="L29" s="134">
        <v>30</v>
      </c>
      <c r="M29" s="126">
        <v>6720</v>
      </c>
      <c r="N29" s="126">
        <v>441</v>
      </c>
      <c r="O29" s="126">
        <v>551</v>
      </c>
      <c r="P29" s="126">
        <v>10.9</v>
      </c>
      <c r="Q29" s="134">
        <v>42.54</v>
      </c>
      <c r="R29" s="126">
        <v>209</v>
      </c>
      <c r="S29" s="126">
        <v>33.200000000000003</v>
      </c>
      <c r="T29" s="126">
        <v>72.099999999999994</v>
      </c>
      <c r="U29" s="126">
        <v>1.92</v>
      </c>
      <c r="V29" s="364">
        <v>41.8</v>
      </c>
      <c r="W29" s="61">
        <v>39.19</v>
      </c>
      <c r="X29" s="61">
        <v>34.4</v>
      </c>
      <c r="Y29" s="61">
        <v>1.7</v>
      </c>
      <c r="Z29" s="61">
        <v>3.24</v>
      </c>
      <c r="AA29" s="135">
        <v>1</v>
      </c>
      <c r="AB29" s="41">
        <v>1</v>
      </c>
      <c r="AC29" s="306">
        <v>1</v>
      </c>
      <c r="AD29" s="63">
        <v>1</v>
      </c>
      <c r="AE29" s="98">
        <v>26</v>
      </c>
    </row>
    <row r="30" spans="1:31" s="194" customFormat="1" ht="13.5" customHeight="1">
      <c r="A30" s="124" t="s">
        <v>229</v>
      </c>
      <c r="B30" s="125">
        <v>50.4</v>
      </c>
      <c r="C30" s="126">
        <v>381</v>
      </c>
      <c r="D30" s="126">
        <v>86</v>
      </c>
      <c r="E30" s="126">
        <v>10.199999999999999</v>
      </c>
      <c r="F30" s="126">
        <v>16.5</v>
      </c>
      <c r="G30" s="128">
        <v>64.3</v>
      </c>
      <c r="H30" s="126">
        <v>308</v>
      </c>
      <c r="I30" s="362">
        <v>1.048</v>
      </c>
      <c r="J30" s="132">
        <v>20.96</v>
      </c>
      <c r="K30" s="363" t="s">
        <v>230</v>
      </c>
      <c r="L30" s="134">
        <v>33.9</v>
      </c>
      <c r="M30" s="126">
        <v>13100</v>
      </c>
      <c r="N30" s="126">
        <v>688</v>
      </c>
      <c r="O30" s="126">
        <v>825</v>
      </c>
      <c r="P30" s="126">
        <v>14.3</v>
      </c>
      <c r="Q30" s="134">
        <v>38.72</v>
      </c>
      <c r="R30" s="126">
        <v>334</v>
      </c>
      <c r="S30" s="126">
        <v>50.5</v>
      </c>
      <c r="T30" s="126">
        <v>107</v>
      </c>
      <c r="U30" s="126">
        <v>2.2799999999999998</v>
      </c>
      <c r="V30" s="364">
        <v>32.1</v>
      </c>
      <c r="W30" s="61">
        <v>38.26</v>
      </c>
      <c r="X30" s="61">
        <v>83.39</v>
      </c>
      <c r="Y30" s="61">
        <v>1.99</v>
      </c>
      <c r="Z30" s="61">
        <v>4.24</v>
      </c>
      <c r="AA30" s="135">
        <v>1</v>
      </c>
      <c r="AB30" s="41">
        <v>1</v>
      </c>
      <c r="AC30" s="306">
        <v>1</v>
      </c>
      <c r="AD30" s="63">
        <v>2</v>
      </c>
      <c r="AE30" s="98">
        <v>28</v>
      </c>
    </row>
    <row r="31" spans="1:31" s="194" customFormat="1" ht="13.5" customHeight="1">
      <c r="A31" s="124" t="s">
        <v>231</v>
      </c>
      <c r="B31" s="125">
        <v>60</v>
      </c>
      <c r="C31" s="126">
        <v>381</v>
      </c>
      <c r="D31" s="126">
        <v>89</v>
      </c>
      <c r="E31" s="126">
        <v>13.2</v>
      </c>
      <c r="F31" s="126">
        <v>16.5</v>
      </c>
      <c r="G31" s="128">
        <v>75.7</v>
      </c>
      <c r="H31" s="126">
        <v>308</v>
      </c>
      <c r="I31" s="362">
        <v>1.0369999999999999</v>
      </c>
      <c r="J31" s="132">
        <v>17.55</v>
      </c>
      <c r="K31" s="363" t="s">
        <v>232</v>
      </c>
      <c r="L31" s="134">
        <v>40</v>
      </c>
      <c r="M31" s="126">
        <v>14400</v>
      </c>
      <c r="N31" s="126">
        <v>756</v>
      </c>
      <c r="O31" s="126">
        <v>934</v>
      </c>
      <c r="P31" s="126">
        <v>13.8</v>
      </c>
      <c r="Q31" s="134">
        <v>50.93</v>
      </c>
      <c r="R31" s="126">
        <v>379</v>
      </c>
      <c r="S31" s="126">
        <v>54.7</v>
      </c>
      <c r="T31" s="126">
        <v>115</v>
      </c>
      <c r="U31" s="126">
        <v>2.2400000000000002</v>
      </c>
      <c r="V31" s="364">
        <v>38.299999999999997</v>
      </c>
      <c r="W31" s="61">
        <v>57.31</v>
      </c>
      <c r="X31" s="61">
        <v>96.44</v>
      </c>
      <c r="Y31" s="61">
        <v>1.97</v>
      </c>
      <c r="Z31" s="61">
        <v>3.9</v>
      </c>
      <c r="AA31" s="135">
        <v>1</v>
      </c>
      <c r="AB31" s="41">
        <v>1</v>
      </c>
      <c r="AC31" s="306">
        <v>1</v>
      </c>
      <c r="AD31" s="63">
        <v>1</v>
      </c>
      <c r="AE31" s="98">
        <v>29</v>
      </c>
    </row>
    <row r="32" spans="1:31" s="194" customFormat="1" ht="13.5" customHeight="1">
      <c r="A32" s="124" t="s">
        <v>233</v>
      </c>
      <c r="B32" s="125">
        <v>74</v>
      </c>
      <c r="C32" s="126">
        <v>381</v>
      </c>
      <c r="D32" s="126">
        <v>94</v>
      </c>
      <c r="E32" s="126">
        <v>18.2</v>
      </c>
      <c r="F32" s="126">
        <v>16.5</v>
      </c>
      <c r="G32" s="128">
        <v>94.8</v>
      </c>
      <c r="H32" s="126">
        <v>308</v>
      </c>
      <c r="I32" s="362">
        <v>1.04</v>
      </c>
      <c r="J32" s="132">
        <v>14.05</v>
      </c>
      <c r="K32" s="363" t="s">
        <v>234</v>
      </c>
      <c r="L32" s="134">
        <v>50</v>
      </c>
      <c r="M32" s="126">
        <v>16700</v>
      </c>
      <c r="N32" s="126">
        <v>877</v>
      </c>
      <c r="O32" s="126">
        <v>1120</v>
      </c>
      <c r="P32" s="126">
        <v>13.3</v>
      </c>
      <c r="Q32" s="134">
        <v>69.7</v>
      </c>
      <c r="R32" s="126">
        <v>454</v>
      </c>
      <c r="S32" s="126">
        <v>61.5</v>
      </c>
      <c r="T32" s="126">
        <v>130</v>
      </c>
      <c r="U32" s="126">
        <v>2.19</v>
      </c>
      <c r="V32" s="364">
        <v>42.7</v>
      </c>
      <c r="W32" s="61">
        <v>107.7</v>
      </c>
      <c r="X32" s="61">
        <v>118.2</v>
      </c>
      <c r="Y32" s="61">
        <v>2.02</v>
      </c>
      <c r="Z32" s="61">
        <v>3.48</v>
      </c>
      <c r="AA32" s="135">
        <v>1</v>
      </c>
      <c r="AB32" s="41">
        <v>1</v>
      </c>
      <c r="AC32" s="306">
        <v>1</v>
      </c>
      <c r="AD32" s="63">
        <v>1</v>
      </c>
      <c r="AE32" s="98">
        <v>30</v>
      </c>
    </row>
    <row r="33" spans="1:31" s="194" customFormat="1" ht="13.5" customHeight="1">
      <c r="A33" s="145"/>
      <c r="B33" s="137"/>
      <c r="C33" s="137"/>
      <c r="D33" s="137"/>
      <c r="E33" s="137"/>
      <c r="F33" s="137"/>
      <c r="G33" s="137"/>
      <c r="H33" s="137"/>
      <c r="I33" s="137"/>
      <c r="J33" s="137"/>
      <c r="K33" s="145"/>
      <c r="L33" s="205"/>
      <c r="M33" s="137"/>
      <c r="N33" s="137"/>
      <c r="O33" s="137"/>
      <c r="P33" s="137"/>
      <c r="Q33" s="137"/>
      <c r="R33" s="137"/>
      <c r="S33" s="137"/>
      <c r="T33" s="137"/>
      <c r="U33" s="137"/>
      <c r="V33" s="137"/>
      <c r="W33" s="10"/>
      <c r="X33" s="10"/>
      <c r="Y33" s="10"/>
      <c r="Z33" s="10"/>
      <c r="AA33" s="10"/>
      <c r="AB33" s="10"/>
      <c r="AC33" s="10"/>
      <c r="AD33" s="10"/>
      <c r="AE33" s="98">
        <v>32</v>
      </c>
    </row>
    <row r="34" spans="1:31" s="194" customFormat="1" ht="13.5" customHeight="1">
      <c r="A34" s="145"/>
      <c r="B34" s="137"/>
      <c r="C34" s="137"/>
      <c r="D34" s="137"/>
      <c r="E34" s="137"/>
      <c r="F34" s="137"/>
      <c r="G34" s="137"/>
      <c r="H34" s="137"/>
      <c r="I34" s="137"/>
      <c r="J34" s="137"/>
      <c r="K34" s="145"/>
      <c r="L34" s="205"/>
      <c r="M34" s="137"/>
      <c r="N34" s="137"/>
      <c r="O34" s="137"/>
      <c r="P34" s="137"/>
      <c r="Q34" s="137"/>
      <c r="R34" s="137"/>
      <c r="S34" s="137"/>
      <c r="T34" s="137"/>
      <c r="U34" s="137"/>
      <c r="V34" s="137"/>
      <c r="W34" s="10"/>
      <c r="X34" s="10"/>
      <c r="Y34" s="10"/>
      <c r="Z34" s="10"/>
      <c r="AA34" s="10"/>
      <c r="AB34" s="10"/>
      <c r="AC34" s="10"/>
      <c r="AD34" s="10"/>
      <c r="AE34" s="98">
        <v>33</v>
      </c>
    </row>
    <row r="35" spans="1:31" s="194" customFormat="1" ht="13.5" customHeight="1">
      <c r="A35" s="145"/>
      <c r="B35" s="137"/>
      <c r="C35" s="137"/>
      <c r="D35" s="137"/>
      <c r="E35" s="137"/>
      <c r="F35" s="137"/>
      <c r="G35" s="137"/>
      <c r="H35" s="137"/>
      <c r="I35" s="137"/>
      <c r="J35" s="137"/>
      <c r="K35" s="145"/>
      <c r="L35" s="205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0"/>
      <c r="X35" s="10"/>
      <c r="Y35" s="10"/>
      <c r="Z35" s="10"/>
      <c r="AA35" s="10"/>
      <c r="AB35" s="10"/>
      <c r="AC35" s="10"/>
      <c r="AD35" s="10"/>
      <c r="AE35" s="98">
        <v>34</v>
      </c>
    </row>
    <row r="36" spans="1:31" ht="13.5" customHeight="1">
      <c r="AE36" s="98">
        <v>35</v>
      </c>
    </row>
    <row r="37" spans="1:31" ht="13.5" customHeight="1">
      <c r="AE37" s="98">
        <v>36</v>
      </c>
    </row>
    <row r="38" spans="1:31" ht="13.5" customHeight="1">
      <c r="AE38" s="98">
        <v>37</v>
      </c>
    </row>
    <row r="39" spans="1:31" ht="13.5" customHeight="1">
      <c r="AE39" s="98">
        <v>38</v>
      </c>
    </row>
    <row r="40" spans="1:31" ht="13.5" customHeight="1">
      <c r="A40" s="365"/>
      <c r="F40" s="365"/>
      <c r="L40" s="366"/>
      <c r="M40" s="144"/>
      <c r="N40" s="144"/>
      <c r="O40" s="144"/>
      <c r="P40" s="144"/>
      <c r="Q40" s="144"/>
      <c r="R40" s="143"/>
      <c r="S40" s="144"/>
      <c r="T40" s="144"/>
      <c r="U40" s="144"/>
      <c r="V40" s="144"/>
      <c r="W40" s="80"/>
      <c r="X40" s="80"/>
      <c r="Y40" s="143"/>
      <c r="AE40" s="98">
        <v>39</v>
      </c>
    </row>
    <row r="41" spans="1:31" ht="13.5" customHeight="1">
      <c r="F41" s="145"/>
      <c r="L41" s="366"/>
      <c r="M41" s="144"/>
      <c r="N41" s="144"/>
      <c r="O41" s="144"/>
      <c r="P41" s="144"/>
      <c r="Q41" s="144"/>
      <c r="R41" s="143"/>
      <c r="S41" s="144"/>
      <c r="T41" s="144"/>
      <c r="U41" s="144"/>
      <c r="V41" s="144"/>
      <c r="W41" s="80"/>
      <c r="X41" s="80"/>
      <c r="Y41" s="143"/>
      <c r="AE41" s="98">
        <v>40</v>
      </c>
    </row>
    <row r="42" spans="1:31" ht="13.5" customHeight="1">
      <c r="A42" s="4"/>
      <c r="F42" s="4"/>
      <c r="L42" s="366"/>
      <c r="M42" s="144"/>
      <c r="N42" s="144"/>
      <c r="O42" s="144"/>
      <c r="P42" s="144"/>
      <c r="Q42" s="144"/>
      <c r="R42" s="143"/>
      <c r="S42" s="144"/>
      <c r="T42" s="144"/>
      <c r="U42" s="144"/>
      <c r="V42" s="144"/>
      <c r="W42" s="80"/>
      <c r="X42" s="80"/>
      <c r="Y42" s="143"/>
      <c r="AE42" s="98">
        <v>41</v>
      </c>
    </row>
    <row r="43" spans="1:31" ht="13.5" customHeight="1">
      <c r="L43" s="366"/>
      <c r="M43" s="144"/>
      <c r="N43" s="144"/>
      <c r="O43" s="144"/>
      <c r="P43" s="144"/>
      <c r="Q43" s="144"/>
      <c r="R43" s="143"/>
      <c r="S43" s="144"/>
      <c r="T43" s="144"/>
      <c r="U43" s="144"/>
      <c r="V43" s="144"/>
      <c r="W43" s="80"/>
      <c r="X43" s="80"/>
      <c r="Y43" s="143"/>
      <c r="AE43" s="98">
        <v>42</v>
      </c>
    </row>
    <row r="44" spans="1:31" ht="13.5" customHeight="1">
      <c r="AE44" s="98">
        <v>43</v>
      </c>
    </row>
    <row r="45" spans="1:31" ht="13.5" customHeight="1">
      <c r="AE45" s="98">
        <v>44</v>
      </c>
    </row>
    <row r="46" spans="1:31" ht="13.5" customHeight="1">
      <c r="AE46" s="98">
        <v>45</v>
      </c>
    </row>
    <row r="47" spans="1:31" ht="13.5" customHeight="1">
      <c r="AE47" s="98">
        <v>46</v>
      </c>
    </row>
    <row r="48" spans="1:31" ht="13.5" customHeight="1">
      <c r="AE48" s="98">
        <v>47</v>
      </c>
    </row>
    <row r="49" spans="31:31" ht="13.5" customHeight="1">
      <c r="AE49" s="98">
        <v>48</v>
      </c>
    </row>
    <row r="50" spans="31:31" ht="13.5" customHeight="1">
      <c r="AE50" s="98">
        <v>49</v>
      </c>
    </row>
    <row r="51" spans="31:31" ht="13.5" customHeight="1">
      <c r="AE51" s="98">
        <v>50</v>
      </c>
    </row>
    <row r="52" spans="31:31" ht="13.5" customHeight="1">
      <c r="AE52" s="98">
        <v>51</v>
      </c>
    </row>
    <row r="53" spans="31:31" ht="13.5" customHeight="1">
      <c r="AE53" s="98">
        <v>52</v>
      </c>
    </row>
    <row r="54" spans="31:31" ht="13.5" customHeight="1">
      <c r="AE54" s="98">
        <v>53</v>
      </c>
    </row>
    <row r="55" spans="31:31" ht="13.5" customHeight="1">
      <c r="AE55" s="98">
        <v>54</v>
      </c>
    </row>
    <row r="56" spans="31:31" ht="13.5" customHeight="1">
      <c r="AE56" s="98">
        <v>55</v>
      </c>
    </row>
    <row r="57" spans="31:31" ht="13.5" customHeight="1">
      <c r="AE57" s="98">
        <v>56</v>
      </c>
    </row>
    <row r="58" spans="31:31" ht="13.5" customHeight="1">
      <c r="AE58" s="98">
        <v>57</v>
      </c>
    </row>
    <row r="59" spans="31:31" ht="13.5" customHeight="1">
      <c r="AE59" s="98">
        <v>58</v>
      </c>
    </row>
    <row r="60" spans="31:31" ht="13.5" customHeight="1">
      <c r="AE60" s="98">
        <v>59</v>
      </c>
    </row>
    <row r="61" spans="31:31" ht="13.5" customHeight="1">
      <c r="AE61" s="98">
        <v>60</v>
      </c>
    </row>
    <row r="62" spans="31:31" ht="13.5" customHeight="1">
      <c r="AE62" s="98">
        <v>61</v>
      </c>
    </row>
    <row r="63" spans="31:31" ht="13.5" customHeight="1">
      <c r="AE63" s="98">
        <v>62</v>
      </c>
    </row>
    <row r="64" spans="31:31" ht="13.5" customHeight="1">
      <c r="AE64" s="98">
        <v>63</v>
      </c>
    </row>
    <row r="65" spans="31:31" ht="13.5" customHeight="1">
      <c r="AE65" s="98">
        <v>64</v>
      </c>
    </row>
    <row r="66" spans="31:31" ht="13.5" customHeight="1">
      <c r="AE66" s="98">
        <v>65</v>
      </c>
    </row>
    <row r="67" spans="31:31" ht="13.5" customHeight="1">
      <c r="AE67" s="98">
        <v>66</v>
      </c>
    </row>
    <row r="68" spans="31:31" ht="13.5" customHeight="1">
      <c r="AE68" s="98">
        <v>67</v>
      </c>
    </row>
    <row r="69" spans="31:31" ht="13.5" customHeight="1">
      <c r="AE69" s="98">
        <v>68</v>
      </c>
    </row>
    <row r="70" spans="31:31" ht="13.5" customHeight="1">
      <c r="AE70" s="98">
        <v>69</v>
      </c>
    </row>
    <row r="71" spans="31:31" ht="13.5" customHeight="1">
      <c r="AE71" s="98">
        <v>70</v>
      </c>
    </row>
    <row r="72" spans="31:31" ht="13.5" customHeight="1">
      <c r="AE72" s="98">
        <v>71</v>
      </c>
    </row>
    <row r="73" spans="31:31" ht="13.5" customHeight="1">
      <c r="AE73" s="98">
        <v>72</v>
      </c>
    </row>
    <row r="74" spans="31:31" ht="13.5" customHeight="1">
      <c r="AE74" s="98">
        <v>73</v>
      </c>
    </row>
    <row r="75" spans="31:31" ht="13.5" customHeight="1">
      <c r="AE75" s="98">
        <v>74</v>
      </c>
    </row>
    <row r="76" spans="31:31" ht="13.5" customHeight="1">
      <c r="AE76" s="98">
        <v>75</v>
      </c>
    </row>
    <row r="77" spans="31:31" ht="13.5" customHeight="1">
      <c r="AE77" s="98">
        <v>76</v>
      </c>
    </row>
    <row r="78" spans="31:31" ht="13.5" customHeight="1">
      <c r="AE78" s="98">
        <v>77</v>
      </c>
    </row>
    <row r="79" spans="31:31" ht="13.5" customHeight="1">
      <c r="AE79" s="98">
        <v>78</v>
      </c>
    </row>
    <row r="80" spans="31:31" ht="13.5" customHeight="1">
      <c r="AE80" s="98">
        <v>79</v>
      </c>
    </row>
    <row r="81" spans="31:31" ht="13.5" customHeight="1">
      <c r="AE81" s="98">
        <v>80</v>
      </c>
    </row>
    <row r="82" spans="31:31" ht="13.5" customHeight="1">
      <c r="AE82" s="98">
        <v>81</v>
      </c>
    </row>
    <row r="83" spans="31:31" ht="13.5" customHeight="1">
      <c r="AE83" s="98">
        <v>82</v>
      </c>
    </row>
    <row r="84" spans="31:31" ht="13.5" customHeight="1">
      <c r="AE84" s="98">
        <v>83</v>
      </c>
    </row>
    <row r="85" spans="31:31" ht="13.5" customHeight="1">
      <c r="AE85" s="98">
        <v>84</v>
      </c>
    </row>
    <row r="86" spans="31:31" ht="13.5" customHeight="1">
      <c r="AE86" s="98">
        <v>85</v>
      </c>
    </row>
    <row r="87" spans="31:31" ht="13.5" customHeight="1">
      <c r="AE87" s="98">
        <v>86</v>
      </c>
    </row>
    <row r="88" spans="31:31" ht="13.5" customHeight="1">
      <c r="AE88" s="98">
        <v>87</v>
      </c>
    </row>
    <row r="89" spans="31:31" ht="13.5" customHeight="1">
      <c r="AE89" s="98">
        <v>88</v>
      </c>
    </row>
    <row r="90" spans="31:31" ht="13.5" customHeight="1">
      <c r="AE90" s="98">
        <v>89</v>
      </c>
    </row>
    <row r="91" spans="31:31" ht="13.5" customHeight="1">
      <c r="AE91" s="98">
        <v>90</v>
      </c>
    </row>
    <row r="92" spans="31:31" ht="13.5" customHeight="1">
      <c r="AE92" s="98">
        <v>91</v>
      </c>
    </row>
    <row r="93" spans="31:31" ht="13.5" customHeight="1">
      <c r="AE93" s="98">
        <v>92</v>
      </c>
    </row>
    <row r="94" spans="31:31" ht="13.5" customHeight="1">
      <c r="AE94" s="98">
        <v>93</v>
      </c>
    </row>
    <row r="95" spans="31:31" ht="13.5" customHeight="1">
      <c r="AE95" s="98">
        <v>94</v>
      </c>
    </row>
    <row r="96" spans="31:31" ht="13.5" customHeight="1">
      <c r="AE96" s="98">
        <v>95</v>
      </c>
    </row>
    <row r="97" spans="31:31" ht="13.5" customHeight="1">
      <c r="AE97" s="98">
        <v>96</v>
      </c>
    </row>
    <row r="98" spans="31:31" ht="13.5" customHeight="1">
      <c r="AE98" s="98">
        <v>97</v>
      </c>
    </row>
    <row r="99" spans="31:31" ht="13.5" customHeight="1">
      <c r="AE99" s="98">
        <v>98</v>
      </c>
    </row>
    <row r="100" spans="31:31" ht="13.5" customHeight="1">
      <c r="AE100" s="98">
        <v>99</v>
      </c>
    </row>
    <row r="101" spans="31:31" ht="13.5" customHeight="1">
      <c r="AE101" s="98">
        <v>100</v>
      </c>
    </row>
    <row r="102" spans="31:31" ht="13.5" customHeight="1">
      <c r="AE102" s="98">
        <v>101</v>
      </c>
    </row>
    <row r="103" spans="31:31" ht="13.5" customHeight="1">
      <c r="AE103" s="98">
        <v>102</v>
      </c>
    </row>
    <row r="104" spans="31:31" ht="13.5" customHeight="1">
      <c r="AE104" s="98">
        <v>103</v>
      </c>
    </row>
    <row r="105" spans="31:31" ht="13.5" customHeight="1">
      <c r="AE105" s="98">
        <v>104</v>
      </c>
    </row>
    <row r="106" spans="31:31" ht="13.5" customHeight="1">
      <c r="AE106" s="98">
        <v>105</v>
      </c>
    </row>
    <row r="107" spans="31:31" ht="13.5" customHeight="1">
      <c r="AE107" s="98">
        <v>106</v>
      </c>
    </row>
    <row r="108" spans="31:31" ht="13.5" customHeight="1">
      <c r="AE108" s="98">
        <v>107</v>
      </c>
    </row>
    <row r="109" spans="31:31" ht="13.5" customHeight="1">
      <c r="AE109" s="98">
        <v>108</v>
      </c>
    </row>
    <row r="110" spans="31:31" ht="13.5" customHeight="1">
      <c r="AE110" s="98">
        <v>109</v>
      </c>
    </row>
    <row r="111" spans="31:31" ht="13.5" customHeight="1">
      <c r="AE111" s="98">
        <v>110</v>
      </c>
    </row>
    <row r="112" spans="31:31" ht="13.5" customHeight="1">
      <c r="AE112" s="98">
        <v>111</v>
      </c>
    </row>
    <row r="113" spans="31:31" ht="13.5" customHeight="1">
      <c r="AE113" s="98">
        <v>112</v>
      </c>
    </row>
    <row r="114" spans="31:31" ht="13.5" customHeight="1">
      <c r="AE114" s="98">
        <v>113</v>
      </c>
    </row>
    <row r="115" spans="31:31" ht="13.5" customHeight="1">
      <c r="AE115" s="98">
        <v>114</v>
      </c>
    </row>
    <row r="116" spans="31:31" ht="13.5" customHeight="1">
      <c r="AE116" s="98">
        <v>115</v>
      </c>
    </row>
    <row r="117" spans="31:31" ht="13.5" customHeight="1">
      <c r="AE117" s="98">
        <v>116</v>
      </c>
    </row>
    <row r="118" spans="31:31" ht="13.5" customHeight="1">
      <c r="AE118" s="98">
        <v>117</v>
      </c>
    </row>
    <row r="119" spans="31:31" ht="13.5" customHeight="1">
      <c r="AE119" s="98">
        <v>118</v>
      </c>
    </row>
    <row r="120" spans="31:31" ht="13.5" customHeight="1">
      <c r="AE120" s="98">
        <v>119</v>
      </c>
    </row>
    <row r="121" spans="31:31" ht="13.5" customHeight="1">
      <c r="AE121" s="98">
        <v>120</v>
      </c>
    </row>
    <row r="122" spans="31:31" ht="13.5" customHeight="1">
      <c r="AE122" s="98">
        <v>121</v>
      </c>
    </row>
    <row r="123" spans="31:31" ht="13.5" customHeight="1">
      <c r="AE123" s="98">
        <v>122</v>
      </c>
    </row>
    <row r="124" spans="31:31" ht="13.5" customHeight="1">
      <c r="AE124" s="98">
        <v>123</v>
      </c>
    </row>
    <row r="125" spans="31:31" ht="13.5" customHeight="1">
      <c r="AE125" s="98">
        <v>124</v>
      </c>
    </row>
    <row r="126" spans="31:31" ht="13.5" customHeight="1">
      <c r="AE126" s="98">
        <v>125</v>
      </c>
    </row>
    <row r="127" spans="31:31" ht="13.5" customHeight="1">
      <c r="AE127" s="98">
        <v>126</v>
      </c>
    </row>
    <row r="128" spans="31:31" ht="13.5" customHeight="1">
      <c r="AE128" s="98">
        <v>127</v>
      </c>
    </row>
    <row r="129" spans="31:31" ht="13.5" customHeight="1">
      <c r="AE129" s="98">
        <v>128</v>
      </c>
    </row>
    <row r="130" spans="31:31" ht="13.5" customHeight="1">
      <c r="AE130" s="98">
        <v>129</v>
      </c>
    </row>
    <row r="131" spans="31:31" ht="13.5" customHeight="1">
      <c r="AE131" s="98">
        <v>130</v>
      </c>
    </row>
    <row r="132" spans="31:31" ht="13.5" customHeight="1">
      <c r="AE132" s="98">
        <v>131</v>
      </c>
    </row>
    <row r="133" spans="31:31" ht="13.5" customHeight="1">
      <c r="AE133" s="98">
        <v>132</v>
      </c>
    </row>
    <row r="134" spans="31:31" ht="13.5" customHeight="1">
      <c r="AE134" s="98">
        <v>133</v>
      </c>
    </row>
    <row r="135" spans="31:31" ht="13.5" customHeight="1">
      <c r="AE135" s="98">
        <v>134</v>
      </c>
    </row>
    <row r="136" spans="31:31" ht="13.5" customHeight="1">
      <c r="AE136" s="98">
        <v>135</v>
      </c>
    </row>
    <row r="137" spans="31:31" ht="13.5" customHeight="1">
      <c r="AE137" s="98">
        <v>136</v>
      </c>
    </row>
    <row r="138" spans="31:31" ht="13.5" customHeight="1">
      <c r="AE138" s="98">
        <v>137</v>
      </c>
    </row>
    <row r="139" spans="31:31" ht="13.5" customHeight="1">
      <c r="AE139" s="98">
        <v>138</v>
      </c>
    </row>
    <row r="140" spans="31:31" ht="13.5" customHeight="1">
      <c r="AE140" s="98">
        <v>139</v>
      </c>
    </row>
    <row r="141" spans="31:31" ht="13.5" customHeight="1">
      <c r="AE141" s="98">
        <v>140</v>
      </c>
    </row>
    <row r="142" spans="31:31" ht="13.5" customHeight="1">
      <c r="AE142" s="98">
        <v>141</v>
      </c>
    </row>
    <row r="143" spans="31:31" ht="13.5" customHeight="1">
      <c r="AE143" s="98">
        <v>142</v>
      </c>
    </row>
    <row r="144" spans="31:31" ht="13.5" customHeight="1">
      <c r="AE144" s="98">
        <v>143</v>
      </c>
    </row>
    <row r="145" spans="31:31" ht="13.5" customHeight="1">
      <c r="AE145" s="98">
        <v>144</v>
      </c>
    </row>
    <row r="146" spans="31:31" ht="13.5" customHeight="1">
      <c r="AE146" s="98">
        <v>145</v>
      </c>
    </row>
    <row r="147" spans="31:31" ht="13.5" customHeight="1">
      <c r="AE147" s="98">
        <v>146</v>
      </c>
    </row>
    <row r="148" spans="31:31" ht="13.5" customHeight="1">
      <c r="AE148" s="98">
        <v>147</v>
      </c>
    </row>
    <row r="149" spans="31:31" ht="13.5" customHeight="1">
      <c r="AE149" s="98">
        <v>148</v>
      </c>
    </row>
    <row r="150" spans="31:31" ht="13.5" customHeight="1">
      <c r="AE150" s="98">
        <v>149</v>
      </c>
    </row>
    <row r="151" spans="31:31" ht="13.5" customHeight="1">
      <c r="AE151" s="98">
        <v>150</v>
      </c>
    </row>
    <row r="152" spans="31:31" ht="13.5" customHeight="1">
      <c r="AE152" s="98">
        <v>151</v>
      </c>
    </row>
    <row r="153" spans="31:31" ht="13.5" customHeight="1">
      <c r="AE153" s="98">
        <v>152</v>
      </c>
    </row>
    <row r="154" spans="31:31" ht="13.5" customHeight="1">
      <c r="AE154" s="98">
        <v>153</v>
      </c>
    </row>
    <row r="155" spans="31:31" ht="13.5" customHeight="1">
      <c r="AE155" s="98">
        <v>154</v>
      </c>
    </row>
    <row r="156" spans="31:31" ht="13.5" customHeight="1">
      <c r="AE156" s="98">
        <v>155</v>
      </c>
    </row>
    <row r="157" spans="31:31" ht="13.5" customHeight="1">
      <c r="AE157" s="98">
        <v>156</v>
      </c>
    </row>
    <row r="158" spans="31:31" ht="13.5" customHeight="1">
      <c r="AE158" s="98">
        <v>157</v>
      </c>
    </row>
    <row r="159" spans="31:31" ht="13.5" customHeight="1">
      <c r="AE159" s="98">
        <v>158</v>
      </c>
    </row>
    <row r="160" spans="31:31" ht="13.5" customHeight="1">
      <c r="AE160" s="98">
        <v>159</v>
      </c>
    </row>
    <row r="161" spans="31:31" ht="13.5" customHeight="1">
      <c r="AE161" s="98">
        <v>160</v>
      </c>
    </row>
    <row r="162" spans="31:31" ht="13.5" customHeight="1">
      <c r="AE162" s="98">
        <v>161</v>
      </c>
    </row>
    <row r="163" spans="31:31" ht="13.5" customHeight="1">
      <c r="AE163" s="98">
        <v>162</v>
      </c>
    </row>
    <row r="164" spans="31:31" ht="13.5" customHeight="1">
      <c r="AE164" s="98">
        <v>163</v>
      </c>
    </row>
    <row r="165" spans="31:31" ht="13.5" customHeight="1">
      <c r="AE165" s="98">
        <v>164</v>
      </c>
    </row>
    <row r="166" spans="31:31" ht="13.5" customHeight="1">
      <c r="AE166" s="98">
        <v>165</v>
      </c>
    </row>
    <row r="167" spans="31:31" ht="13.5" customHeight="1">
      <c r="AE167" s="98">
        <v>166</v>
      </c>
    </row>
    <row r="168" spans="31:31" ht="13.5" customHeight="1">
      <c r="AE168" s="98">
        <v>167</v>
      </c>
    </row>
    <row r="169" spans="31:31" ht="13.5" customHeight="1">
      <c r="AE169" s="98">
        <v>168</v>
      </c>
    </row>
    <row r="170" spans="31:31" ht="13.5" customHeight="1">
      <c r="AE170" s="98">
        <v>169</v>
      </c>
    </row>
    <row r="171" spans="31:31" ht="13.5" customHeight="1">
      <c r="AE171" s="98">
        <v>170</v>
      </c>
    </row>
    <row r="172" spans="31:31" ht="13.5" customHeight="1">
      <c r="AE172" s="98">
        <v>171</v>
      </c>
    </row>
    <row r="173" spans="31:31" ht="13.5" customHeight="1">
      <c r="AE173" s="98">
        <v>172</v>
      </c>
    </row>
    <row r="174" spans="31:31" ht="13.5" customHeight="1">
      <c r="AE174" s="98">
        <v>173</v>
      </c>
    </row>
    <row r="175" spans="31:31" ht="13.5" customHeight="1">
      <c r="AE175" s="98">
        <v>174</v>
      </c>
    </row>
    <row r="176" spans="31:31" ht="13.5" customHeight="1">
      <c r="AE176" s="98">
        <v>175</v>
      </c>
    </row>
    <row r="177" spans="31:31" ht="13.5" customHeight="1">
      <c r="AE177" s="98">
        <v>176</v>
      </c>
    </row>
    <row r="178" spans="31:31" ht="13.5" customHeight="1">
      <c r="AE178" s="98">
        <v>177</v>
      </c>
    </row>
    <row r="179" spans="31:31" ht="13.5" customHeight="1">
      <c r="AE179" s="98">
        <v>178</v>
      </c>
    </row>
    <row r="180" spans="31:31" ht="13.5" customHeight="1">
      <c r="AE180" s="98">
        <v>179</v>
      </c>
    </row>
    <row r="181" spans="31:31" ht="13.5" customHeight="1">
      <c r="AE181" s="98">
        <v>180</v>
      </c>
    </row>
    <row r="182" spans="31:31" ht="13.5" customHeight="1">
      <c r="AE182" s="98">
        <v>181</v>
      </c>
    </row>
    <row r="183" spans="31:31" ht="13.5" customHeight="1">
      <c r="AE183" s="98">
        <v>182</v>
      </c>
    </row>
    <row r="184" spans="31:31" ht="13.5" customHeight="1">
      <c r="AE184" s="98">
        <v>183</v>
      </c>
    </row>
    <row r="185" spans="31:31" ht="13.5" customHeight="1">
      <c r="AE185" s="98">
        <v>184</v>
      </c>
    </row>
    <row r="186" spans="31:31" ht="13.5" customHeight="1">
      <c r="AE186" s="98">
        <v>185</v>
      </c>
    </row>
    <row r="187" spans="31:31" ht="13.5" customHeight="1">
      <c r="AE187" s="98">
        <v>186</v>
      </c>
    </row>
    <row r="188" spans="31:31" ht="13.5" customHeight="1">
      <c r="AE188" s="98">
        <v>187</v>
      </c>
    </row>
    <row r="189" spans="31:31" ht="13.5" customHeight="1">
      <c r="AE189" s="98">
        <v>188</v>
      </c>
    </row>
    <row r="190" spans="31:31" ht="13.5" customHeight="1">
      <c r="AE190" s="98">
        <v>189</v>
      </c>
    </row>
    <row r="191" spans="31:31" ht="13.5" customHeight="1">
      <c r="AE191" s="98">
        <v>190</v>
      </c>
    </row>
    <row r="192" spans="31:31" ht="13.5" customHeight="1">
      <c r="AE192" s="98">
        <v>191</v>
      </c>
    </row>
    <row r="193" spans="31:31" ht="13.5" customHeight="1">
      <c r="AE193" s="98">
        <v>192</v>
      </c>
    </row>
    <row r="194" spans="31:31" ht="13.5" customHeight="1">
      <c r="AE194" s="98">
        <v>193</v>
      </c>
    </row>
    <row r="195" spans="31:31" ht="13.5" customHeight="1">
      <c r="AE195" s="98">
        <v>194</v>
      </c>
    </row>
    <row r="196" spans="31:31" ht="13.5" customHeight="1">
      <c r="AE196" s="98">
        <v>195</v>
      </c>
    </row>
    <row r="197" spans="31:31" ht="13.5" customHeight="1">
      <c r="AE197" s="98">
        <v>196</v>
      </c>
    </row>
    <row r="198" spans="31:31" ht="13.5" customHeight="1">
      <c r="AE198" s="98">
        <v>197</v>
      </c>
    </row>
    <row r="199" spans="31:31" ht="13.5" customHeight="1">
      <c r="AE199" s="98">
        <v>198</v>
      </c>
    </row>
    <row r="200" spans="31:31" ht="13.5" customHeight="1">
      <c r="AE200" s="98">
        <v>199</v>
      </c>
    </row>
    <row r="201" spans="31:31" ht="13.5" customHeight="1">
      <c r="AE201" s="98">
        <v>200</v>
      </c>
    </row>
    <row r="202" spans="31:31" ht="13.5" customHeight="1">
      <c r="AE202" s="98">
        <v>201</v>
      </c>
    </row>
    <row r="203" spans="31:31" ht="13.5" customHeight="1">
      <c r="AE203" s="98">
        <v>202</v>
      </c>
    </row>
    <row r="204" spans="31:31" ht="13.5" customHeight="1">
      <c r="AE204" s="98">
        <v>203</v>
      </c>
    </row>
    <row r="205" spans="31:31" ht="13.5" customHeight="1">
      <c r="AE205" s="98">
        <v>204</v>
      </c>
    </row>
    <row r="206" spans="31:31" ht="13.5" customHeight="1">
      <c r="AE206" s="98">
        <v>205</v>
      </c>
    </row>
    <row r="207" spans="31:31" ht="13.5" customHeight="1">
      <c r="AE207" s="98">
        <v>206</v>
      </c>
    </row>
    <row r="208" spans="31:31" ht="13.5" customHeight="1">
      <c r="AE208" s="98">
        <v>207</v>
      </c>
    </row>
    <row r="209" spans="31:31" ht="13.5" customHeight="1">
      <c r="AE209" s="98">
        <v>208</v>
      </c>
    </row>
    <row r="210" spans="31:31" ht="13.5" customHeight="1">
      <c r="AE210" s="98">
        <v>209</v>
      </c>
    </row>
    <row r="211" spans="31:31" ht="13.5" customHeight="1">
      <c r="AE211" s="98">
        <v>210</v>
      </c>
    </row>
    <row r="212" spans="31:31" ht="13.5" customHeight="1">
      <c r="AE212" s="98">
        <v>211</v>
      </c>
    </row>
    <row r="213" spans="31:31" ht="13.5" customHeight="1">
      <c r="AE213" s="98">
        <v>212</v>
      </c>
    </row>
    <row r="214" spans="31:31" ht="13.5" customHeight="1">
      <c r="AE214" s="98">
        <v>213</v>
      </c>
    </row>
    <row r="215" spans="31:31" ht="13.5" customHeight="1">
      <c r="AE215" s="98">
        <v>214</v>
      </c>
    </row>
    <row r="216" spans="31:31" ht="13.5" customHeight="1">
      <c r="AE216" s="98">
        <v>215</v>
      </c>
    </row>
    <row r="217" spans="31:31" ht="13.5" customHeight="1">
      <c r="AE217" s="98">
        <v>216</v>
      </c>
    </row>
    <row r="218" spans="31:31" ht="13.5" customHeight="1">
      <c r="AE218" s="98">
        <v>217</v>
      </c>
    </row>
    <row r="219" spans="31:31" ht="13.5" customHeight="1">
      <c r="AE219" s="98">
        <v>218</v>
      </c>
    </row>
    <row r="220" spans="31:31" ht="13.5" customHeight="1">
      <c r="AE220" s="98">
        <v>219</v>
      </c>
    </row>
    <row r="221" spans="31:31" ht="13.5" customHeight="1">
      <c r="AE221" s="98">
        <v>220</v>
      </c>
    </row>
    <row r="222" spans="31:31" ht="13.5" customHeight="1">
      <c r="AE222" s="98">
        <v>221</v>
      </c>
    </row>
    <row r="223" spans="31:31" ht="13.5" customHeight="1">
      <c r="AE223" s="98">
        <v>222</v>
      </c>
    </row>
    <row r="224" spans="31:31" ht="13.5" customHeight="1">
      <c r="AE224" s="98">
        <v>223</v>
      </c>
    </row>
    <row r="225" spans="31:31" ht="13.5" customHeight="1">
      <c r="AE225" s="98">
        <v>224</v>
      </c>
    </row>
    <row r="226" spans="31:31" ht="13.5" customHeight="1">
      <c r="AE226" s="98">
        <v>225</v>
      </c>
    </row>
    <row r="227" spans="31:31" ht="13.5" customHeight="1">
      <c r="AE227" s="98">
        <v>226</v>
      </c>
    </row>
    <row r="228" spans="31:31" ht="13.5" customHeight="1">
      <c r="AE228" s="98">
        <v>227</v>
      </c>
    </row>
    <row r="229" spans="31:31" ht="13.5" customHeight="1">
      <c r="AE229" s="98">
        <v>228</v>
      </c>
    </row>
    <row r="230" spans="31:31" ht="13.5" customHeight="1">
      <c r="AE230" s="98">
        <v>229</v>
      </c>
    </row>
    <row r="231" spans="31:31" ht="13.5" customHeight="1">
      <c r="AE231" s="98">
        <v>230</v>
      </c>
    </row>
    <row r="232" spans="31:31" ht="13.5" customHeight="1">
      <c r="AE232" s="98">
        <v>231</v>
      </c>
    </row>
    <row r="233" spans="31:31" ht="13.5" customHeight="1">
      <c r="AE233" s="98">
        <v>232</v>
      </c>
    </row>
    <row r="234" spans="31:31" ht="13.5" customHeight="1">
      <c r="AE234" s="98">
        <v>233</v>
      </c>
    </row>
    <row r="235" spans="31:31" ht="13.5" customHeight="1">
      <c r="AE235" s="98">
        <v>234</v>
      </c>
    </row>
    <row r="236" spans="31:31" ht="13.5" customHeight="1">
      <c r="AE236" s="98">
        <v>235</v>
      </c>
    </row>
    <row r="237" spans="31:31" ht="13.5" customHeight="1">
      <c r="AE237" s="98">
        <v>236</v>
      </c>
    </row>
    <row r="238" spans="31:31" ht="13.5" customHeight="1">
      <c r="AE238" s="98">
        <v>237</v>
      </c>
    </row>
    <row r="239" spans="31:31" ht="13.5" customHeight="1">
      <c r="AE239" s="98">
        <v>238</v>
      </c>
    </row>
    <row r="240" spans="31:31" ht="13.5" customHeight="1"/>
    <row r="241" ht="13.5" customHeight="1"/>
    <row r="242" ht="13.5" customHeight="1"/>
    <row r="243" ht="13.5" customHeight="1"/>
    <row r="244" ht="13.5" customHeight="1"/>
    <row r="245" ht="13.5" customHeight="1"/>
    <row r="246" ht="13.5" customHeight="1"/>
    <row r="247" ht="13.5" customHeight="1"/>
    <row r="248" ht="13.5" customHeight="1"/>
    <row r="249" ht="13.5" customHeight="1"/>
    <row r="250" ht="13.5" customHeight="1"/>
    <row r="251" ht="13.5" customHeight="1"/>
    <row r="252" ht="13.5" customHeight="1"/>
    <row r="253" ht="13.5" customHeight="1"/>
    <row r="254" ht="13.5" customHeight="1"/>
    <row r="255" ht="13.5" customHeight="1"/>
    <row r="256" ht="13.5" customHeight="1"/>
    <row r="257" ht="13.5" customHeight="1"/>
    <row r="258" ht="13.5" customHeight="1"/>
    <row r="259" ht="13.5" customHeight="1"/>
    <row r="260" ht="13.5" customHeight="1"/>
    <row r="261" ht="13.5" customHeight="1"/>
    <row r="262" ht="13.5" customHeight="1"/>
    <row r="263" ht="13.5" customHeight="1"/>
    <row r="264" ht="13.5" customHeight="1"/>
    <row r="265" ht="13.5" customHeight="1"/>
    <row r="266" ht="13.5" customHeight="1"/>
    <row r="267" ht="13.5" customHeight="1"/>
    <row r="268" ht="13.5" customHeight="1"/>
    <row r="269" ht="13.5" customHeight="1"/>
    <row r="270" ht="13.5" customHeight="1"/>
    <row r="271" ht="13.5" customHeight="1"/>
    <row r="272" ht="13.5" customHeight="1"/>
    <row r="273" ht="13.5" customHeight="1"/>
    <row r="274" ht="13.5" customHeight="1"/>
    <row r="275" ht="13.5" customHeight="1"/>
    <row r="276" ht="13.5" customHeight="1"/>
    <row r="277" ht="13.5" customHeight="1"/>
    <row r="278" ht="13.5" customHeight="1"/>
    <row r="279" ht="13.5" customHeight="1"/>
    <row r="280" ht="13.5" customHeight="1"/>
    <row r="281" ht="13.5" customHeight="1"/>
    <row r="282" ht="13.5" customHeight="1"/>
    <row r="283" ht="13.5" customHeight="1"/>
    <row r="284" ht="13.5" customHeight="1"/>
    <row r="285" ht="13.5" customHeight="1"/>
    <row r="286" ht="13.5" customHeight="1"/>
    <row r="287" ht="13.5" customHeight="1"/>
    <row r="288" ht="13.5" customHeight="1"/>
    <row r="289" ht="13.5" customHeight="1"/>
    <row r="290" ht="13.5" customHeight="1"/>
    <row r="291" ht="13.5" customHeight="1"/>
    <row r="292" ht="13.5" customHeight="1"/>
    <row r="293" ht="13.5" customHeight="1"/>
    <row r="294" ht="13.5" customHeight="1"/>
    <row r="295" ht="13.5" customHeight="1"/>
    <row r="296" ht="13.5" customHeight="1"/>
    <row r="297" ht="13.5" customHeight="1"/>
    <row r="298" ht="13.5" customHeight="1"/>
    <row r="299" ht="13.5" customHeight="1"/>
    <row r="300" ht="13.5" customHeight="1"/>
    <row r="301" ht="13.5" customHeight="1"/>
    <row r="302" ht="13.5" customHeight="1"/>
    <row r="303" ht="13.5" customHeight="1"/>
    <row r="304" ht="13.5" customHeight="1"/>
    <row r="305" ht="13.5" customHeight="1"/>
    <row r="306" ht="13.5" customHeight="1"/>
    <row r="307" ht="13.5" customHeight="1"/>
    <row r="308" ht="13.5" customHeight="1"/>
    <row r="309" ht="13.5" customHeight="1"/>
    <row r="310" ht="13.5" customHeight="1"/>
    <row r="311" ht="13.5" customHeight="1"/>
    <row r="312" ht="13.5" customHeight="1"/>
    <row r="313" ht="13.5" customHeight="1"/>
    <row r="314" ht="13.5" customHeight="1"/>
    <row r="315" ht="13.5" customHeight="1"/>
    <row r="316" ht="13.5" customHeight="1"/>
    <row r="317" ht="13.5" customHeight="1"/>
    <row r="318" ht="13.5" customHeight="1"/>
    <row r="319" ht="13.5" customHeight="1"/>
  </sheetData>
  <phoneticPr fontId="0" type="noConversion"/>
  <pageMargins left="0.75" right="0.75" top="1" bottom="1" header="0.4921259845" footer="0.4921259845"/>
  <pageSetup paperSize="9" scale="75" orientation="landscape" horizontalDpi="4294967292" verticalDpi="4294967292" r:id="rId1"/>
  <headerFooter alignWithMargins="0">
    <oddFooter>&amp;LLe &amp;D&amp;CProfilés &amp;A du &amp;F&amp;RPage &amp;P sur 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16"/>
  <dimension ref="A1:AK226"/>
  <sheetViews>
    <sheetView workbookViewId="0">
      <selection activeCell="A10" sqref="A10:AJ11"/>
    </sheetView>
  </sheetViews>
  <sheetFormatPr defaultColWidth="10.85546875" defaultRowHeight="11.25"/>
  <cols>
    <col min="1" max="1" width="16.140625" style="293" customWidth="1"/>
    <col min="2" max="2" width="5.7109375" style="371" customWidth="1"/>
    <col min="3" max="4" width="6.140625" style="295" customWidth="1"/>
    <col min="5" max="7" width="5.140625" style="295" customWidth="1"/>
    <col min="8" max="8" width="6.7109375" style="295" customWidth="1"/>
    <col min="9" max="10" width="6.140625" style="295" customWidth="1"/>
    <col min="11" max="11" width="4.7109375" style="295" customWidth="1"/>
    <col min="12" max="12" width="4.85546875" style="296" customWidth="1"/>
    <col min="13" max="13" width="5.28515625" style="295" customWidth="1"/>
    <col min="14" max="15" width="5.7109375" style="295" customWidth="1"/>
    <col min="16" max="16" width="16.140625" style="293" customWidth="1"/>
    <col min="17" max="17" width="5" style="295" customWidth="1"/>
    <col min="18" max="20" width="6" style="295" customWidth="1"/>
    <col min="21" max="21" width="5.140625" style="295" customWidth="1"/>
    <col min="22" max="22" width="5.85546875" style="295" customWidth="1"/>
    <col min="23" max="23" width="6.42578125" style="295" customWidth="1"/>
    <col min="24" max="24" width="5.85546875" style="295" customWidth="1"/>
    <col min="25" max="25" width="5.42578125" style="295" customWidth="1"/>
    <col min="26" max="26" width="4.7109375" style="295" customWidth="1"/>
    <col min="27" max="27" width="5.42578125" style="295" customWidth="1"/>
    <col min="28" max="28" width="5" style="295" customWidth="1"/>
    <col min="29" max="29" width="5.85546875" style="295" customWidth="1"/>
    <col min="30" max="35" width="3.42578125" style="295" customWidth="1"/>
    <col min="36" max="36" width="2.42578125" style="295" customWidth="1"/>
    <col min="37" max="16384" width="10.85546875" style="295"/>
  </cols>
  <sheetData>
    <row r="1" spans="1:37">
      <c r="A1" s="4" t="s">
        <v>1368</v>
      </c>
      <c r="B1" s="294"/>
    </row>
    <row r="2" spans="1:37" s="269" customFormat="1" ht="18.75" customHeight="1">
      <c r="A2" s="82" t="s">
        <v>235</v>
      </c>
      <c r="B2" s="83"/>
      <c r="C2" s="83"/>
      <c r="D2" s="83"/>
      <c r="E2" s="82" t="s">
        <v>236</v>
      </c>
      <c r="F2"/>
      <c r="G2" s="83"/>
      <c r="H2"/>
      <c r="I2" s="83"/>
      <c r="J2" s="83"/>
      <c r="K2" s="82" t="s">
        <v>237</v>
      </c>
      <c r="L2" s="268"/>
    </row>
    <row r="3" spans="1:37" s="269" customFormat="1" ht="18.75" customHeight="1">
      <c r="A3" s="82" t="s">
        <v>238</v>
      </c>
      <c r="B3" s="83"/>
      <c r="C3" s="83"/>
      <c r="D3" s="83"/>
      <c r="E3" s="82" t="s">
        <v>239</v>
      </c>
      <c r="F3"/>
      <c r="G3" s="83"/>
      <c r="H3"/>
      <c r="I3" s="83"/>
      <c r="J3" s="83"/>
      <c r="K3" s="82" t="s">
        <v>240</v>
      </c>
      <c r="L3" s="268"/>
    </row>
    <row r="4" spans="1:37" s="269" customFormat="1" ht="12.75">
      <c r="A4" s="4" t="s">
        <v>241</v>
      </c>
      <c r="B4" s="4"/>
      <c r="C4" s="4"/>
      <c r="D4" s="4"/>
      <c r="E4" s="4" t="s">
        <v>242</v>
      </c>
      <c r="F4" s="3"/>
      <c r="G4" s="3"/>
      <c r="H4" s="7"/>
      <c r="I4" s="4"/>
      <c r="J4" s="4"/>
      <c r="K4" s="4" t="s">
        <v>243</v>
      </c>
      <c r="L4" s="3"/>
    </row>
    <row r="5" spans="1:37" s="269" customFormat="1" ht="12.75">
      <c r="A5" s="4"/>
      <c r="B5" s="4"/>
      <c r="C5" s="4"/>
      <c r="D5" s="4"/>
      <c r="E5" s="4"/>
      <c r="F5" s="3"/>
      <c r="G5" s="3"/>
      <c r="H5" s="7"/>
      <c r="I5" s="4"/>
      <c r="J5" s="4"/>
      <c r="K5" s="4"/>
      <c r="L5" s="3"/>
    </row>
    <row r="6" spans="1:37" s="269" customFormat="1" ht="12.75">
      <c r="A6" s="4"/>
      <c r="B6" s="4"/>
      <c r="C6" s="4"/>
      <c r="D6" s="4"/>
      <c r="E6" s="4"/>
      <c r="F6" s="3"/>
      <c r="G6" s="3"/>
      <c r="H6" s="7"/>
      <c r="I6" s="4"/>
      <c r="J6" s="4"/>
      <c r="K6" s="4"/>
      <c r="L6" s="3"/>
    </row>
    <row r="7" spans="1:37" s="269" customFormat="1" ht="12.75">
      <c r="A7" s="4"/>
      <c r="B7" s="4"/>
      <c r="C7" s="4"/>
      <c r="D7" s="4"/>
      <c r="E7" s="4"/>
      <c r="F7" s="3"/>
      <c r="G7" s="3"/>
      <c r="H7" s="7"/>
      <c r="I7" s="4"/>
      <c r="J7" s="4"/>
      <c r="K7" s="4"/>
      <c r="L7" s="3"/>
    </row>
    <row r="8" spans="1:37" s="269" customFormat="1" ht="12.75">
      <c r="A8" s="4"/>
      <c r="B8" s="4"/>
      <c r="C8" s="4"/>
      <c r="D8" s="4"/>
      <c r="E8" s="4"/>
      <c r="F8" s="3"/>
      <c r="G8" s="3"/>
      <c r="H8" s="7"/>
      <c r="I8" s="4"/>
      <c r="J8" s="4"/>
      <c r="K8" s="4"/>
      <c r="L8" s="3"/>
    </row>
    <row r="9" spans="1:37" s="269" customFormat="1" ht="12.75">
      <c r="A9" s="4"/>
      <c r="B9" s="4"/>
      <c r="C9" s="4"/>
      <c r="D9" s="4"/>
      <c r="E9" s="4"/>
      <c r="F9" s="3"/>
      <c r="G9" s="3"/>
      <c r="H9" s="7"/>
      <c r="I9" s="4"/>
      <c r="J9" s="4"/>
      <c r="K9" s="4"/>
      <c r="L9" s="3"/>
    </row>
    <row r="10" spans="1:37" s="269" customFormat="1">
      <c r="AK10" s="98" t="s">
        <v>1156</v>
      </c>
    </row>
    <row r="11" spans="1:37" s="269" customFormat="1">
      <c r="AK11" s="98" t="s">
        <v>1173</v>
      </c>
    </row>
    <row r="12" spans="1:37" s="269" customFormat="1" ht="12.75">
      <c r="A12" s="4"/>
      <c r="B12" s="4"/>
      <c r="C12" s="4"/>
      <c r="D12" s="4"/>
      <c r="E12" s="4"/>
      <c r="F12" s="3"/>
      <c r="G12" s="3"/>
      <c r="H12" s="7"/>
      <c r="I12" s="4"/>
      <c r="J12" s="4"/>
      <c r="K12" s="4"/>
      <c r="L12" s="3"/>
    </row>
    <row r="13" spans="1:37" s="269" customFormat="1" ht="12" thickBot="1">
      <c r="B13" s="271"/>
      <c r="L13" s="268"/>
    </row>
    <row r="14" spans="1:37" s="269" customFormat="1" ht="12" thickTop="1">
      <c r="A14" s="177"/>
      <c r="B14" s="178"/>
      <c r="C14" s="179"/>
      <c r="D14" s="179"/>
      <c r="E14" s="179"/>
      <c r="F14" s="179"/>
      <c r="G14" s="178"/>
      <c r="H14" s="178"/>
      <c r="I14" s="179"/>
      <c r="J14" s="179"/>
      <c r="K14" s="179"/>
      <c r="L14" s="180"/>
      <c r="M14" s="178"/>
      <c r="N14" s="179"/>
      <c r="O14" s="179"/>
      <c r="P14" s="177"/>
      <c r="Q14" s="178"/>
      <c r="R14" s="179"/>
      <c r="S14" s="179"/>
      <c r="T14" s="179"/>
      <c r="U14" s="179"/>
      <c r="V14" s="178"/>
      <c r="W14" s="179"/>
      <c r="X14" s="179"/>
      <c r="Y14" s="179"/>
      <c r="Z14" s="178"/>
      <c r="AA14" s="179"/>
      <c r="AB14" s="179"/>
      <c r="AC14" s="233"/>
      <c r="AD14" s="234"/>
      <c r="AE14" s="235"/>
      <c r="AF14" s="235" t="s">
        <v>1125</v>
      </c>
      <c r="AG14" s="235"/>
      <c r="AH14" s="235"/>
      <c r="AI14" s="236"/>
      <c r="AJ14" s="98" t="s">
        <v>1126</v>
      </c>
    </row>
    <row r="15" spans="1:37" s="269" customFormat="1">
      <c r="A15" s="104" t="s">
        <v>1127</v>
      </c>
      <c r="B15" s="102"/>
      <c r="C15" s="34"/>
      <c r="D15" s="34"/>
      <c r="E15" s="34"/>
      <c r="F15" s="34"/>
      <c r="G15" s="102"/>
      <c r="H15" s="102"/>
      <c r="I15" s="34"/>
      <c r="J15" s="34"/>
      <c r="K15" s="34"/>
      <c r="L15" s="181"/>
      <c r="M15" s="102"/>
      <c r="N15" s="34"/>
      <c r="O15" s="34"/>
      <c r="P15" s="104" t="s">
        <v>1127</v>
      </c>
      <c r="Q15" s="102"/>
      <c r="R15" s="34"/>
      <c r="S15" s="34"/>
      <c r="T15" s="34"/>
      <c r="U15" s="34"/>
      <c r="V15" s="102"/>
      <c r="W15" s="34"/>
      <c r="X15" s="34"/>
      <c r="Y15" s="34"/>
      <c r="Z15" s="102"/>
      <c r="AA15" s="34"/>
      <c r="AB15" s="34"/>
      <c r="AC15" s="238"/>
      <c r="AD15" s="239"/>
      <c r="AE15" s="240"/>
      <c r="AF15" s="241"/>
      <c r="AG15" s="240"/>
      <c r="AH15" s="240"/>
      <c r="AI15" s="242"/>
      <c r="AJ15" s="98" t="s">
        <v>1128</v>
      </c>
    </row>
    <row r="16" spans="1:37" s="269" customFormat="1" ht="19.5">
      <c r="A16" s="104"/>
      <c r="B16" s="102" t="s">
        <v>1129</v>
      </c>
      <c r="C16" s="34" t="s">
        <v>1130</v>
      </c>
      <c r="D16" s="34" t="s">
        <v>1131</v>
      </c>
      <c r="E16" s="34" t="s">
        <v>975</v>
      </c>
      <c r="F16" s="34" t="s">
        <v>976</v>
      </c>
      <c r="G16" s="102" t="s">
        <v>1134</v>
      </c>
      <c r="H16" s="102" t="s">
        <v>1135</v>
      </c>
      <c r="I16" s="34" t="s">
        <v>977</v>
      </c>
      <c r="J16" s="34" t="s">
        <v>1137</v>
      </c>
      <c r="K16" s="34" t="s">
        <v>1138</v>
      </c>
      <c r="L16" s="182" t="s">
        <v>978</v>
      </c>
      <c r="M16" s="102" t="s">
        <v>979</v>
      </c>
      <c r="N16" s="34" t="s">
        <v>980</v>
      </c>
      <c r="O16" s="34" t="s">
        <v>981</v>
      </c>
      <c r="P16" s="104"/>
      <c r="Q16" s="102" t="s">
        <v>1129</v>
      </c>
      <c r="R16" s="34" t="s">
        <v>982</v>
      </c>
      <c r="S16" s="34" t="s">
        <v>1144</v>
      </c>
      <c r="T16" s="34" t="s">
        <v>1145</v>
      </c>
      <c r="U16" s="34" t="s">
        <v>983</v>
      </c>
      <c r="V16" s="102" t="s">
        <v>984</v>
      </c>
      <c r="W16" s="34" t="s">
        <v>985</v>
      </c>
      <c r="X16" s="34" t="s">
        <v>1149</v>
      </c>
      <c r="Y16" s="34" t="s">
        <v>1150</v>
      </c>
      <c r="Z16" s="102" t="s">
        <v>986</v>
      </c>
      <c r="AA16" s="34" t="s">
        <v>987</v>
      </c>
      <c r="AB16" s="34" t="s">
        <v>244</v>
      </c>
      <c r="AC16" s="238" t="s">
        <v>245</v>
      </c>
      <c r="AD16" s="243"/>
      <c r="AE16" s="98" t="s">
        <v>1155</v>
      </c>
      <c r="AF16" s="97"/>
      <c r="AG16" s="98"/>
      <c r="AH16" s="98" t="s">
        <v>1155</v>
      </c>
      <c r="AI16" s="244"/>
      <c r="AJ16" s="98" t="s">
        <v>1156</v>
      </c>
    </row>
    <row r="17" spans="1:37" s="269" customFormat="1">
      <c r="A17" s="104"/>
      <c r="B17" s="102" t="s">
        <v>1157</v>
      </c>
      <c r="C17" s="34" t="s">
        <v>1158</v>
      </c>
      <c r="D17" s="34" t="s">
        <v>1159</v>
      </c>
      <c r="E17" s="34" t="s">
        <v>1159</v>
      </c>
      <c r="F17" s="34" t="s">
        <v>1159</v>
      </c>
      <c r="G17" s="102" t="s">
        <v>1159</v>
      </c>
      <c r="H17" s="102" t="s">
        <v>1166</v>
      </c>
      <c r="I17" s="34" t="s">
        <v>1159</v>
      </c>
      <c r="J17" s="34" t="s">
        <v>1159</v>
      </c>
      <c r="K17" s="34"/>
      <c r="L17" s="181" t="s">
        <v>1159</v>
      </c>
      <c r="M17" s="102" t="s">
        <v>1159</v>
      </c>
      <c r="N17" s="34" t="s">
        <v>1161</v>
      </c>
      <c r="O17" s="34" t="s">
        <v>1162</v>
      </c>
      <c r="P17" s="104"/>
      <c r="Q17" s="102" t="s">
        <v>1157</v>
      </c>
      <c r="R17" s="34" t="s">
        <v>990</v>
      </c>
      <c r="S17" s="34" t="s">
        <v>1168</v>
      </c>
      <c r="T17" s="34" t="s">
        <v>1168</v>
      </c>
      <c r="U17" s="34" t="s">
        <v>1165</v>
      </c>
      <c r="V17" s="102" t="s">
        <v>1166</v>
      </c>
      <c r="W17" s="34" t="s">
        <v>1167</v>
      </c>
      <c r="X17" s="34" t="s">
        <v>1168</v>
      </c>
      <c r="Y17" s="34" t="s">
        <v>1168</v>
      </c>
      <c r="Z17" s="102" t="s">
        <v>1165</v>
      </c>
      <c r="AA17" s="34" t="s">
        <v>1159</v>
      </c>
      <c r="AB17" s="34" t="s">
        <v>1167</v>
      </c>
      <c r="AC17" s="238" t="s">
        <v>518</v>
      </c>
      <c r="AD17" s="245"/>
      <c r="AE17" s="246" t="s">
        <v>1171</v>
      </c>
      <c r="AF17" s="247"/>
      <c r="AG17" s="246"/>
      <c r="AH17" s="246" t="s">
        <v>1172</v>
      </c>
      <c r="AI17" s="248"/>
      <c r="AJ17" s="98" t="s">
        <v>1173</v>
      </c>
    </row>
    <row r="18" spans="1:37" s="269" customFormat="1" ht="12" thickBot="1">
      <c r="A18" s="183"/>
      <c r="B18" s="184"/>
      <c r="C18" s="185"/>
      <c r="D18" s="185"/>
      <c r="E18" s="185"/>
      <c r="F18" s="185"/>
      <c r="G18" s="184"/>
      <c r="H18" s="184"/>
      <c r="I18" s="185"/>
      <c r="J18" s="185"/>
      <c r="K18" s="185"/>
      <c r="L18" s="186"/>
      <c r="M18" s="184"/>
      <c r="N18" s="185"/>
      <c r="O18" s="185"/>
      <c r="P18" s="183"/>
      <c r="Q18" s="184"/>
      <c r="R18" s="185"/>
      <c r="S18" s="185"/>
      <c r="T18" s="185"/>
      <c r="U18" s="185"/>
      <c r="V18" s="184"/>
      <c r="W18" s="185"/>
      <c r="X18" s="185"/>
      <c r="Y18" s="185"/>
      <c r="Z18" s="184"/>
      <c r="AA18" s="185"/>
      <c r="AB18" s="185"/>
      <c r="AC18" s="251"/>
      <c r="AD18" s="367">
        <v>235</v>
      </c>
      <c r="AE18" s="367">
        <v>355</v>
      </c>
      <c r="AF18" s="367">
        <v>460</v>
      </c>
      <c r="AG18" s="367">
        <v>235</v>
      </c>
      <c r="AH18" s="367">
        <v>355</v>
      </c>
      <c r="AI18" s="368">
        <v>460</v>
      </c>
      <c r="AJ18" s="98" t="s">
        <v>1135</v>
      </c>
    </row>
    <row r="19" spans="1:37" s="269" customFormat="1" ht="12" thickTop="1">
      <c r="A19" s="272"/>
      <c r="B19" s="55">
        <f>COUNT(B20:B259)</f>
        <v>50</v>
      </c>
      <c r="C19" s="272"/>
      <c r="D19" s="272"/>
      <c r="E19" s="272"/>
      <c r="F19" s="272"/>
      <c r="G19" s="272"/>
      <c r="H19" s="272"/>
      <c r="I19" s="272"/>
      <c r="J19" s="272"/>
      <c r="K19" s="272"/>
      <c r="L19" s="273"/>
      <c r="M19" s="272"/>
      <c r="N19" s="272"/>
      <c r="O19" s="272"/>
      <c r="P19" s="272"/>
      <c r="Q19" s="272"/>
      <c r="R19" s="272"/>
      <c r="S19" s="272"/>
      <c r="T19" s="272"/>
      <c r="U19" s="272"/>
      <c r="V19" s="272"/>
      <c r="W19" s="272"/>
      <c r="X19" s="272"/>
      <c r="Y19" s="272"/>
      <c r="Z19" s="272"/>
      <c r="AA19" s="272"/>
      <c r="AB19" s="272"/>
      <c r="AC19" s="272"/>
      <c r="AD19" s="272"/>
      <c r="AE19" s="272"/>
      <c r="AF19" s="272"/>
      <c r="AG19" s="272"/>
      <c r="AH19" s="272"/>
      <c r="AI19" s="272"/>
      <c r="AJ19" s="194" t="s">
        <v>1174</v>
      </c>
    </row>
    <row r="20" spans="1:37" s="269" customFormat="1">
      <c r="A20" s="54" t="s">
        <v>246</v>
      </c>
      <c r="B20" s="125">
        <v>16.899999999999999</v>
      </c>
      <c r="C20" s="345">
        <v>100</v>
      </c>
      <c r="D20" s="126">
        <v>100</v>
      </c>
      <c r="E20" s="126">
        <v>6</v>
      </c>
      <c r="F20" s="126">
        <v>8</v>
      </c>
      <c r="G20" s="126">
        <v>8</v>
      </c>
      <c r="H20" s="369">
        <v>21.59</v>
      </c>
      <c r="I20" s="126">
        <v>84</v>
      </c>
      <c r="J20" s="126">
        <v>68</v>
      </c>
      <c r="K20" s="126" t="s">
        <v>1185</v>
      </c>
      <c r="L20" s="129">
        <v>52</v>
      </c>
      <c r="M20" s="133">
        <v>56</v>
      </c>
      <c r="N20" s="131">
        <v>0.57399999999999995</v>
      </c>
      <c r="O20" s="132">
        <v>33.880000000000003</v>
      </c>
      <c r="P20" s="54" t="s">
        <v>246</v>
      </c>
      <c r="Q20" s="125">
        <v>16.899999999999999</v>
      </c>
      <c r="R20" s="127">
        <v>377.9</v>
      </c>
      <c r="S20" s="127">
        <v>75.59</v>
      </c>
      <c r="T20" s="126">
        <v>86.39</v>
      </c>
      <c r="U20" s="132">
        <v>4.18</v>
      </c>
      <c r="V20" s="134">
        <v>7.35</v>
      </c>
      <c r="W20" s="127">
        <v>133.6</v>
      </c>
      <c r="X20" s="132">
        <v>26.72</v>
      </c>
      <c r="Y20" s="132">
        <v>41.02</v>
      </c>
      <c r="Z20" s="134">
        <v>2.4900000000000002</v>
      </c>
      <c r="AA20" s="132">
        <v>31.37</v>
      </c>
      <c r="AB20" s="132">
        <v>4.91</v>
      </c>
      <c r="AC20" s="210">
        <v>2.82</v>
      </c>
      <c r="AD20" s="126">
        <v>1</v>
      </c>
      <c r="AE20" s="126">
        <v>1</v>
      </c>
      <c r="AF20" s="133" t="s">
        <v>1176</v>
      </c>
      <c r="AG20" s="126">
        <v>1</v>
      </c>
      <c r="AH20" s="126">
        <v>1</v>
      </c>
      <c r="AI20" s="214" t="s">
        <v>1176</v>
      </c>
      <c r="AJ20" s="194"/>
    </row>
    <row r="21" spans="1:37" s="190" customFormat="1" ht="13.5" customHeight="1">
      <c r="A21" s="54" t="s">
        <v>247</v>
      </c>
      <c r="B21" s="55">
        <v>23.6</v>
      </c>
      <c r="C21" s="277">
        <v>125</v>
      </c>
      <c r="D21" s="277">
        <v>125</v>
      </c>
      <c r="E21" s="277">
        <v>6.5</v>
      </c>
      <c r="F21" s="277">
        <v>9</v>
      </c>
      <c r="G21" s="278">
        <v>8</v>
      </c>
      <c r="H21" s="62">
        <v>30</v>
      </c>
      <c r="I21" s="41">
        <v>107</v>
      </c>
      <c r="J21" s="41">
        <v>91</v>
      </c>
      <c r="K21" s="41" t="s">
        <v>1199</v>
      </c>
      <c r="L21" s="56">
        <v>56</v>
      </c>
      <c r="M21" s="59">
        <v>62</v>
      </c>
      <c r="N21" s="60">
        <v>0.72299999999999998</v>
      </c>
      <c r="O21" s="61">
        <v>30.71</v>
      </c>
      <c r="P21" s="370" t="s">
        <v>247</v>
      </c>
      <c r="Q21" s="72">
        <v>23.6</v>
      </c>
      <c r="R21" s="57">
        <v>839.5</v>
      </c>
      <c r="S21" s="57">
        <v>134.30000000000001</v>
      </c>
      <c r="T21" s="57">
        <v>151.9</v>
      </c>
      <c r="U21" s="61">
        <v>5.29</v>
      </c>
      <c r="V21" s="62">
        <v>9.5299999999999994</v>
      </c>
      <c r="W21" s="57">
        <v>293.39999999999998</v>
      </c>
      <c r="X21" s="61">
        <v>46.94</v>
      </c>
      <c r="Y21" s="61">
        <v>71.72</v>
      </c>
      <c r="Z21" s="62">
        <v>3.13</v>
      </c>
      <c r="AA21" s="61">
        <v>33.869999999999997</v>
      </c>
      <c r="AB21" s="41">
        <v>8.1</v>
      </c>
      <c r="AC21" s="61">
        <v>9.86</v>
      </c>
      <c r="AD21" s="276">
        <v>1</v>
      </c>
      <c r="AE21" s="277">
        <v>1</v>
      </c>
      <c r="AF21" s="278" t="s">
        <v>1176</v>
      </c>
      <c r="AG21" s="277">
        <v>1</v>
      </c>
      <c r="AH21" s="277">
        <v>1</v>
      </c>
      <c r="AI21" s="279" t="s">
        <v>1176</v>
      </c>
      <c r="AJ21" s="277"/>
    </row>
    <row r="22" spans="1:37" s="190" customFormat="1" ht="13.5" customHeight="1">
      <c r="A22" s="54" t="s">
        <v>248</v>
      </c>
      <c r="B22" s="55">
        <v>14</v>
      </c>
      <c r="C22" s="277">
        <v>150</v>
      </c>
      <c r="D22" s="277">
        <v>75</v>
      </c>
      <c r="E22" s="277">
        <v>5</v>
      </c>
      <c r="F22" s="277">
        <v>7</v>
      </c>
      <c r="G22" s="278">
        <v>8</v>
      </c>
      <c r="H22" s="62">
        <v>17.850000000000001</v>
      </c>
      <c r="I22" s="41">
        <v>136</v>
      </c>
      <c r="J22" s="41">
        <v>120</v>
      </c>
      <c r="K22" s="41" t="s">
        <v>1176</v>
      </c>
      <c r="L22" s="56" t="s">
        <v>1176</v>
      </c>
      <c r="M22" s="59" t="s">
        <v>1176</v>
      </c>
      <c r="N22" s="60">
        <v>0.57599999999999996</v>
      </c>
      <c r="O22" s="61">
        <v>41.13</v>
      </c>
      <c r="P22" s="370" t="s">
        <v>248</v>
      </c>
      <c r="Q22" s="72">
        <v>14</v>
      </c>
      <c r="R22" s="57">
        <v>666.1</v>
      </c>
      <c r="S22" s="57">
        <v>88.8</v>
      </c>
      <c r="T22" s="57">
        <v>101.8</v>
      </c>
      <c r="U22" s="61">
        <v>6.11</v>
      </c>
      <c r="V22" s="62">
        <v>8.82</v>
      </c>
      <c r="W22" s="57">
        <v>49.47</v>
      </c>
      <c r="X22" s="61">
        <v>13.19</v>
      </c>
      <c r="Y22" s="61">
        <v>20.77</v>
      </c>
      <c r="Z22" s="62">
        <v>1.66</v>
      </c>
      <c r="AA22" s="61">
        <v>28.37</v>
      </c>
      <c r="AB22" s="41">
        <v>2.9</v>
      </c>
      <c r="AC22" s="61">
        <v>2.52</v>
      </c>
      <c r="AD22" s="276">
        <v>1</v>
      </c>
      <c r="AE22" s="277">
        <v>1</v>
      </c>
      <c r="AF22" s="278" t="s">
        <v>1176</v>
      </c>
      <c r="AG22" s="277">
        <v>1</v>
      </c>
      <c r="AH22" s="277">
        <v>1</v>
      </c>
      <c r="AI22" s="279" t="s">
        <v>1176</v>
      </c>
      <c r="AJ22" s="277"/>
    </row>
    <row r="23" spans="1:37" s="272" customFormat="1" ht="13.5" customHeight="1">
      <c r="A23" s="54" t="s">
        <v>249</v>
      </c>
      <c r="B23" s="55">
        <v>31.1</v>
      </c>
      <c r="C23" s="277">
        <v>150</v>
      </c>
      <c r="D23" s="277">
        <v>150</v>
      </c>
      <c r="E23" s="277">
        <v>7</v>
      </c>
      <c r="F23" s="277">
        <v>10</v>
      </c>
      <c r="G23" s="278">
        <v>8</v>
      </c>
      <c r="H23" s="62">
        <v>39.65</v>
      </c>
      <c r="I23" s="41">
        <v>130</v>
      </c>
      <c r="J23" s="41">
        <v>114</v>
      </c>
      <c r="K23" s="41" t="s">
        <v>1259</v>
      </c>
      <c r="L23" s="56">
        <v>72</v>
      </c>
      <c r="M23" s="59">
        <v>76</v>
      </c>
      <c r="N23" s="60">
        <v>0.872</v>
      </c>
      <c r="O23" s="61">
        <v>28.02</v>
      </c>
      <c r="P23" s="370" t="s">
        <v>249</v>
      </c>
      <c r="Q23" s="72">
        <v>31.1</v>
      </c>
      <c r="R23" s="56">
        <v>1623</v>
      </c>
      <c r="S23" s="57">
        <v>216.3</v>
      </c>
      <c r="T23" s="57">
        <v>243</v>
      </c>
      <c r="U23" s="61">
        <v>6.4</v>
      </c>
      <c r="V23" s="62">
        <v>11.95</v>
      </c>
      <c r="W23" s="57">
        <v>563</v>
      </c>
      <c r="X23" s="61">
        <v>75.069999999999993</v>
      </c>
      <c r="Y23" s="57">
        <v>114.4</v>
      </c>
      <c r="Z23" s="62">
        <v>3.77</v>
      </c>
      <c r="AA23" s="61">
        <v>36.369999999999997</v>
      </c>
      <c r="AB23" s="41">
        <v>12.7</v>
      </c>
      <c r="AC23" s="61">
        <v>27.56</v>
      </c>
      <c r="AD23" s="276">
        <v>1</v>
      </c>
      <c r="AE23" s="277">
        <v>1</v>
      </c>
      <c r="AF23" s="278" t="s">
        <v>1176</v>
      </c>
      <c r="AG23" s="277">
        <v>1</v>
      </c>
      <c r="AH23" s="277">
        <v>1</v>
      </c>
      <c r="AI23" s="279" t="s">
        <v>1176</v>
      </c>
      <c r="AJ23" s="277"/>
      <c r="AK23" s="98">
        <v>17</v>
      </c>
    </row>
    <row r="24" spans="1:37" s="292" customFormat="1" ht="13.5" customHeight="1">
      <c r="A24" s="54" t="s">
        <v>250</v>
      </c>
      <c r="B24" s="55">
        <v>40.4</v>
      </c>
      <c r="C24" s="277">
        <v>175</v>
      </c>
      <c r="D24" s="277">
        <v>175</v>
      </c>
      <c r="E24" s="277">
        <v>7.5</v>
      </c>
      <c r="F24" s="277">
        <v>11</v>
      </c>
      <c r="G24" s="278">
        <v>13</v>
      </c>
      <c r="H24" s="62">
        <v>51.43</v>
      </c>
      <c r="I24" s="41">
        <v>153</v>
      </c>
      <c r="J24" s="41">
        <v>127</v>
      </c>
      <c r="K24" s="41" t="s">
        <v>1216</v>
      </c>
      <c r="L24" s="56">
        <v>82</v>
      </c>
      <c r="M24" s="59">
        <v>88</v>
      </c>
      <c r="N24" s="60">
        <v>1.0129999999999999</v>
      </c>
      <c r="O24" s="61">
        <v>25.09</v>
      </c>
      <c r="P24" s="370" t="s">
        <v>250</v>
      </c>
      <c r="Q24" s="72">
        <v>40.4</v>
      </c>
      <c r="R24" s="56">
        <v>2895</v>
      </c>
      <c r="S24" s="57">
        <v>330.9</v>
      </c>
      <c r="T24" s="57">
        <v>370.3</v>
      </c>
      <c r="U24" s="61">
        <v>7.5</v>
      </c>
      <c r="V24" s="62">
        <v>16.61</v>
      </c>
      <c r="W24" s="57">
        <v>983.8</v>
      </c>
      <c r="X24" s="57">
        <v>112.4</v>
      </c>
      <c r="Y24" s="57">
        <v>171.6</v>
      </c>
      <c r="Z24" s="62">
        <v>4.37</v>
      </c>
      <c r="AA24" s="61">
        <v>44.73</v>
      </c>
      <c r="AB24" s="41">
        <v>21.34</v>
      </c>
      <c r="AC24" s="61">
        <v>66.069999999999993</v>
      </c>
      <c r="AD24" s="276">
        <v>1</v>
      </c>
      <c r="AE24" s="277">
        <v>1</v>
      </c>
      <c r="AF24" s="278" t="s">
        <v>1176</v>
      </c>
      <c r="AG24" s="277">
        <v>1</v>
      </c>
      <c r="AH24" s="277">
        <v>1</v>
      </c>
      <c r="AI24" s="279" t="s">
        <v>1176</v>
      </c>
      <c r="AJ24" s="277"/>
      <c r="AK24" s="98">
        <v>19</v>
      </c>
    </row>
    <row r="25" spans="1:37" s="292" customFormat="1" ht="13.5" customHeight="1">
      <c r="A25" s="54" t="s">
        <v>251</v>
      </c>
      <c r="B25" s="55">
        <v>17.8</v>
      </c>
      <c r="C25" s="277">
        <v>198</v>
      </c>
      <c r="D25" s="277">
        <v>99</v>
      </c>
      <c r="E25" s="277">
        <v>4.5</v>
      </c>
      <c r="F25" s="277">
        <v>7</v>
      </c>
      <c r="G25" s="278">
        <v>8</v>
      </c>
      <c r="H25" s="62">
        <v>22.69</v>
      </c>
      <c r="I25" s="41">
        <v>184</v>
      </c>
      <c r="J25" s="41">
        <v>168</v>
      </c>
      <c r="K25" s="41" t="s">
        <v>1185</v>
      </c>
      <c r="L25" s="56">
        <v>54</v>
      </c>
      <c r="M25" s="59">
        <v>56</v>
      </c>
      <c r="N25" s="60">
        <v>0.76900000000000002</v>
      </c>
      <c r="O25" s="61">
        <v>43.19</v>
      </c>
      <c r="P25" s="370" t="s">
        <v>251</v>
      </c>
      <c r="Q25" s="72">
        <v>17.8</v>
      </c>
      <c r="R25" s="56">
        <v>1543</v>
      </c>
      <c r="S25" s="57">
        <v>155.9</v>
      </c>
      <c r="T25" s="57">
        <v>175.4</v>
      </c>
      <c r="U25" s="61">
        <v>8.25</v>
      </c>
      <c r="V25" s="62">
        <v>10.26</v>
      </c>
      <c r="W25" s="57">
        <v>113.4</v>
      </c>
      <c r="X25" s="61">
        <v>22.92</v>
      </c>
      <c r="Y25" s="61">
        <v>35.46</v>
      </c>
      <c r="Z25" s="62">
        <v>2.2400000000000002</v>
      </c>
      <c r="AA25" s="61">
        <v>27.87</v>
      </c>
      <c r="AB25" s="41">
        <v>3.32</v>
      </c>
      <c r="AC25" s="61">
        <v>10.32</v>
      </c>
      <c r="AD25" s="276">
        <v>1</v>
      </c>
      <c r="AE25" s="277">
        <v>1</v>
      </c>
      <c r="AF25" s="278" t="s">
        <v>1176</v>
      </c>
      <c r="AG25" s="277">
        <v>2</v>
      </c>
      <c r="AH25" s="277">
        <v>4</v>
      </c>
      <c r="AI25" s="279" t="s">
        <v>1176</v>
      </c>
      <c r="AJ25" s="277"/>
      <c r="AK25" s="98">
        <v>21</v>
      </c>
    </row>
    <row r="26" spans="1:37" s="292" customFormat="1" ht="13.5" customHeight="1">
      <c r="A26" s="54" t="s">
        <v>252</v>
      </c>
      <c r="B26" s="55">
        <v>20.9</v>
      </c>
      <c r="C26" s="277">
        <v>200</v>
      </c>
      <c r="D26" s="277">
        <v>100</v>
      </c>
      <c r="E26" s="277">
        <v>5.5</v>
      </c>
      <c r="F26" s="277">
        <v>8</v>
      </c>
      <c r="G26" s="278">
        <v>8</v>
      </c>
      <c r="H26" s="62">
        <v>26.67</v>
      </c>
      <c r="I26" s="41">
        <v>184</v>
      </c>
      <c r="J26" s="41">
        <v>168</v>
      </c>
      <c r="K26" s="41" t="s">
        <v>1185</v>
      </c>
      <c r="L26" s="56">
        <v>54</v>
      </c>
      <c r="M26" s="59">
        <v>56</v>
      </c>
      <c r="N26" s="60">
        <v>0.77500000000000002</v>
      </c>
      <c r="O26" s="61">
        <v>37.03</v>
      </c>
      <c r="P26" s="370" t="s">
        <v>252</v>
      </c>
      <c r="Q26" s="72">
        <v>20.9</v>
      </c>
      <c r="R26" s="56">
        <v>1806</v>
      </c>
      <c r="S26" s="57">
        <v>180.6</v>
      </c>
      <c r="T26" s="57">
        <v>205.1</v>
      </c>
      <c r="U26" s="61">
        <v>8.23</v>
      </c>
      <c r="V26" s="62">
        <v>12.39</v>
      </c>
      <c r="W26" s="57">
        <v>133.69999999999999</v>
      </c>
      <c r="X26" s="61">
        <v>26.74</v>
      </c>
      <c r="Y26" s="61">
        <v>41.64</v>
      </c>
      <c r="Z26" s="62">
        <v>2.2400000000000002</v>
      </c>
      <c r="AA26" s="61">
        <v>30.87</v>
      </c>
      <c r="AB26" s="41">
        <v>5.17</v>
      </c>
      <c r="AC26" s="61">
        <v>12.29</v>
      </c>
      <c r="AD26" s="276">
        <v>1</v>
      </c>
      <c r="AE26" s="277">
        <v>1</v>
      </c>
      <c r="AF26" s="278" t="s">
        <v>1176</v>
      </c>
      <c r="AG26" s="277">
        <v>1</v>
      </c>
      <c r="AH26" s="277">
        <v>2</v>
      </c>
      <c r="AI26" s="279" t="s">
        <v>1176</v>
      </c>
      <c r="AJ26" s="277"/>
      <c r="AK26" s="98">
        <v>22</v>
      </c>
    </row>
    <row r="27" spans="1:37" s="292" customFormat="1" ht="13.5" customHeight="1">
      <c r="A27" s="54" t="s">
        <v>253</v>
      </c>
      <c r="B27" s="55">
        <v>49.9</v>
      </c>
      <c r="C27" s="277">
        <v>200</v>
      </c>
      <c r="D27" s="277">
        <v>200</v>
      </c>
      <c r="E27" s="277">
        <v>8</v>
      </c>
      <c r="F27" s="277">
        <v>12</v>
      </c>
      <c r="G27" s="278">
        <v>13</v>
      </c>
      <c r="H27" s="62">
        <v>63.53</v>
      </c>
      <c r="I27" s="41">
        <v>176</v>
      </c>
      <c r="J27" s="41">
        <v>150</v>
      </c>
      <c r="K27" s="41" t="s">
        <v>1227</v>
      </c>
      <c r="L27" s="56">
        <v>92</v>
      </c>
      <c r="M27" s="59">
        <v>102</v>
      </c>
      <c r="N27" s="60">
        <v>1.1619999999999999</v>
      </c>
      <c r="O27" s="61">
        <v>23.29</v>
      </c>
      <c r="P27" s="370" t="s">
        <v>253</v>
      </c>
      <c r="Q27" s="72">
        <v>49.9</v>
      </c>
      <c r="R27" s="56">
        <v>4716</v>
      </c>
      <c r="S27" s="57">
        <v>471.6</v>
      </c>
      <c r="T27" s="57">
        <v>525.5</v>
      </c>
      <c r="U27" s="61">
        <v>8.6199999999999992</v>
      </c>
      <c r="V27" s="62">
        <v>19.61</v>
      </c>
      <c r="W27" s="56">
        <v>1602</v>
      </c>
      <c r="X27" s="57">
        <v>160.19999999999999</v>
      </c>
      <c r="Y27" s="57">
        <v>243.8</v>
      </c>
      <c r="Z27" s="62">
        <v>5.0199999999999996</v>
      </c>
      <c r="AA27" s="61">
        <v>47.23</v>
      </c>
      <c r="AB27" s="41">
        <v>30.16</v>
      </c>
      <c r="AC27" s="41">
        <v>141.4</v>
      </c>
      <c r="AD27" s="276">
        <v>1</v>
      </c>
      <c r="AE27" s="277">
        <v>2</v>
      </c>
      <c r="AF27" s="278" t="s">
        <v>1176</v>
      </c>
      <c r="AG27" s="277">
        <v>1</v>
      </c>
      <c r="AH27" s="277">
        <v>2</v>
      </c>
      <c r="AI27" s="279" t="s">
        <v>1176</v>
      </c>
      <c r="AJ27" s="277"/>
      <c r="AK27" s="98">
        <v>24</v>
      </c>
    </row>
    <row r="28" spans="1:37" s="292" customFormat="1" ht="13.5" customHeight="1">
      <c r="A28" s="54" t="s">
        <v>254</v>
      </c>
      <c r="B28" s="55">
        <v>56.2</v>
      </c>
      <c r="C28" s="277">
        <v>200</v>
      </c>
      <c r="D28" s="277">
        <v>204</v>
      </c>
      <c r="E28" s="277">
        <v>12</v>
      </c>
      <c r="F28" s="277">
        <v>12</v>
      </c>
      <c r="G28" s="278">
        <v>13</v>
      </c>
      <c r="H28" s="62">
        <v>71.53</v>
      </c>
      <c r="I28" s="41">
        <v>176</v>
      </c>
      <c r="J28" s="41">
        <v>150</v>
      </c>
      <c r="K28" s="41" t="s">
        <v>1227</v>
      </c>
      <c r="L28" s="56">
        <v>98</v>
      </c>
      <c r="M28" s="59">
        <v>104</v>
      </c>
      <c r="N28" s="60">
        <v>1.17</v>
      </c>
      <c r="O28" s="61">
        <v>20.83</v>
      </c>
      <c r="P28" s="370" t="s">
        <v>254</v>
      </c>
      <c r="Q28" s="72">
        <v>56.2</v>
      </c>
      <c r="R28" s="56">
        <v>4982</v>
      </c>
      <c r="S28" s="57">
        <v>498.2</v>
      </c>
      <c r="T28" s="57">
        <v>565.5</v>
      </c>
      <c r="U28" s="61">
        <v>8.35</v>
      </c>
      <c r="V28" s="62">
        <v>27.13</v>
      </c>
      <c r="W28" s="56">
        <v>1702</v>
      </c>
      <c r="X28" s="57">
        <v>166.8</v>
      </c>
      <c r="Y28" s="57">
        <v>257.3</v>
      </c>
      <c r="Z28" s="62">
        <v>4.88</v>
      </c>
      <c r="AA28" s="61">
        <v>51.23</v>
      </c>
      <c r="AB28" s="41">
        <v>43.59</v>
      </c>
      <c r="AC28" s="41">
        <v>150</v>
      </c>
      <c r="AD28" s="276">
        <v>1</v>
      </c>
      <c r="AE28" s="277">
        <v>2</v>
      </c>
      <c r="AF28" s="278" t="s">
        <v>1176</v>
      </c>
      <c r="AG28" s="277">
        <v>1</v>
      </c>
      <c r="AH28" s="277">
        <v>2</v>
      </c>
      <c r="AI28" s="279" t="s">
        <v>1176</v>
      </c>
      <c r="AJ28" s="277"/>
      <c r="AK28" s="98">
        <v>25</v>
      </c>
    </row>
    <row r="29" spans="1:37" s="292" customFormat="1" ht="13.5" customHeight="1">
      <c r="A29" s="54" t="s">
        <v>255</v>
      </c>
      <c r="B29" s="55">
        <v>25.1</v>
      </c>
      <c r="C29" s="277">
        <v>248</v>
      </c>
      <c r="D29" s="277">
        <v>124</v>
      </c>
      <c r="E29" s="277">
        <v>5</v>
      </c>
      <c r="F29" s="277">
        <v>8</v>
      </c>
      <c r="G29" s="278">
        <v>8</v>
      </c>
      <c r="H29" s="62">
        <v>31.99</v>
      </c>
      <c r="I29" s="41">
        <v>232</v>
      </c>
      <c r="J29" s="41">
        <v>216</v>
      </c>
      <c r="K29" s="41" t="s">
        <v>1192</v>
      </c>
      <c r="L29" s="56">
        <v>58</v>
      </c>
      <c r="M29" s="59">
        <v>74</v>
      </c>
      <c r="N29" s="60">
        <v>0.96799999999999997</v>
      </c>
      <c r="O29" s="61">
        <v>38.56</v>
      </c>
      <c r="P29" s="370" t="s">
        <v>255</v>
      </c>
      <c r="Q29" s="72">
        <v>25.1</v>
      </c>
      <c r="R29" s="56">
        <v>3450</v>
      </c>
      <c r="S29" s="57">
        <v>278.2</v>
      </c>
      <c r="T29" s="57">
        <v>311.60000000000002</v>
      </c>
      <c r="U29" s="61">
        <v>10.38</v>
      </c>
      <c r="V29" s="62">
        <v>13.83</v>
      </c>
      <c r="W29" s="57">
        <v>254.6</v>
      </c>
      <c r="X29" s="61">
        <v>41.06</v>
      </c>
      <c r="Y29" s="61">
        <v>63.19</v>
      </c>
      <c r="Z29" s="62">
        <v>2.82</v>
      </c>
      <c r="AA29" s="61">
        <v>30.37</v>
      </c>
      <c r="AB29" s="41">
        <v>5.8</v>
      </c>
      <c r="AC29" s="41">
        <v>36.61</v>
      </c>
      <c r="AD29" s="276">
        <v>1</v>
      </c>
      <c r="AE29" s="277">
        <v>1</v>
      </c>
      <c r="AF29" s="278" t="s">
        <v>1176</v>
      </c>
      <c r="AG29" s="277">
        <v>4</v>
      </c>
      <c r="AH29" s="277">
        <v>4</v>
      </c>
      <c r="AI29" s="279" t="s">
        <v>1176</v>
      </c>
      <c r="AJ29" s="277"/>
      <c r="AK29" s="98">
        <v>27</v>
      </c>
    </row>
    <row r="30" spans="1:37" s="292" customFormat="1" ht="13.5" customHeight="1">
      <c r="A30" s="54" t="s">
        <v>256</v>
      </c>
      <c r="B30" s="55">
        <v>29</v>
      </c>
      <c r="C30" s="277">
        <v>250</v>
      </c>
      <c r="D30" s="277">
        <v>125</v>
      </c>
      <c r="E30" s="277">
        <v>6</v>
      </c>
      <c r="F30" s="277">
        <v>9</v>
      </c>
      <c r="G30" s="278">
        <v>8</v>
      </c>
      <c r="H30" s="62">
        <v>36.97</v>
      </c>
      <c r="I30" s="41">
        <v>232</v>
      </c>
      <c r="J30" s="41">
        <v>216</v>
      </c>
      <c r="K30" s="41" t="s">
        <v>1192</v>
      </c>
      <c r="L30" s="56">
        <v>58</v>
      </c>
      <c r="M30" s="59">
        <v>74</v>
      </c>
      <c r="N30" s="60">
        <v>0.97399999999999998</v>
      </c>
      <c r="O30" s="61">
        <v>33.57</v>
      </c>
      <c r="P30" s="370" t="s">
        <v>256</v>
      </c>
      <c r="Q30" s="72">
        <v>29</v>
      </c>
      <c r="R30" s="56">
        <v>3965</v>
      </c>
      <c r="S30" s="57">
        <v>317.2</v>
      </c>
      <c r="T30" s="57">
        <v>358.1</v>
      </c>
      <c r="U30" s="61">
        <v>10.36</v>
      </c>
      <c r="V30" s="62">
        <v>16.45</v>
      </c>
      <c r="W30" s="57">
        <v>293.5</v>
      </c>
      <c r="X30" s="61">
        <v>46.96</v>
      </c>
      <c r="Y30" s="61">
        <v>72.66</v>
      </c>
      <c r="Z30" s="62">
        <v>2.82</v>
      </c>
      <c r="AA30" s="61">
        <v>33.369999999999997</v>
      </c>
      <c r="AB30" s="41">
        <v>8.61</v>
      </c>
      <c r="AC30" s="41">
        <v>42.54</v>
      </c>
      <c r="AD30" s="276">
        <v>1</v>
      </c>
      <c r="AE30" s="277">
        <v>1</v>
      </c>
      <c r="AF30" s="278" t="s">
        <v>1176</v>
      </c>
      <c r="AG30" s="277">
        <v>2</v>
      </c>
      <c r="AH30" s="277">
        <v>4</v>
      </c>
      <c r="AI30" s="279" t="s">
        <v>1176</v>
      </c>
      <c r="AJ30" s="277"/>
      <c r="AK30" s="98">
        <v>28</v>
      </c>
    </row>
    <row r="31" spans="1:37" s="292" customFormat="1" ht="13.5" customHeight="1">
      <c r="A31" s="54" t="s">
        <v>257</v>
      </c>
      <c r="B31" s="55">
        <v>63.8</v>
      </c>
      <c r="C31" s="277">
        <v>244</v>
      </c>
      <c r="D31" s="277">
        <v>252</v>
      </c>
      <c r="E31" s="277">
        <v>11</v>
      </c>
      <c r="F31" s="277">
        <v>11</v>
      </c>
      <c r="G31" s="278">
        <v>13</v>
      </c>
      <c r="H31" s="62">
        <v>81.31</v>
      </c>
      <c r="I31" s="41">
        <v>222</v>
      </c>
      <c r="J31" s="41">
        <v>196</v>
      </c>
      <c r="K31" s="41" t="s">
        <v>1227</v>
      </c>
      <c r="L31" s="56">
        <v>102</v>
      </c>
      <c r="M31" s="59">
        <v>152</v>
      </c>
      <c r="N31" s="60">
        <v>1.452</v>
      </c>
      <c r="O31" s="61">
        <v>22.74</v>
      </c>
      <c r="P31" s="370" t="s">
        <v>257</v>
      </c>
      <c r="Q31" s="72">
        <v>63.8</v>
      </c>
      <c r="R31" s="56">
        <v>8703</v>
      </c>
      <c r="S31" s="57">
        <v>713.3</v>
      </c>
      <c r="T31" s="57">
        <v>797.1</v>
      </c>
      <c r="U31" s="61">
        <v>10.35</v>
      </c>
      <c r="V31" s="62">
        <v>29.94</v>
      </c>
      <c r="W31" s="56">
        <v>2937</v>
      </c>
      <c r="X31" s="57">
        <v>233.1</v>
      </c>
      <c r="Y31" s="57">
        <v>357.2</v>
      </c>
      <c r="Z31" s="62">
        <v>6.01</v>
      </c>
      <c r="AA31" s="61">
        <v>48.23</v>
      </c>
      <c r="AB31" s="41">
        <v>40.450000000000003</v>
      </c>
      <c r="AC31" s="41">
        <v>398.2</v>
      </c>
      <c r="AD31" s="276">
        <v>3</v>
      </c>
      <c r="AE31" s="277">
        <v>3</v>
      </c>
      <c r="AF31" s="278" t="s">
        <v>1176</v>
      </c>
      <c r="AG31" s="277">
        <v>3</v>
      </c>
      <c r="AH31" s="277">
        <v>3</v>
      </c>
      <c r="AI31" s="279" t="s">
        <v>1176</v>
      </c>
      <c r="AJ31" s="277"/>
      <c r="AK31" s="98">
        <v>30</v>
      </c>
    </row>
    <row r="32" spans="1:37" s="292" customFormat="1" ht="13.5" customHeight="1">
      <c r="A32" s="54" t="s">
        <v>258</v>
      </c>
      <c r="B32" s="55">
        <v>71.8</v>
      </c>
      <c r="C32" s="277">
        <v>250</v>
      </c>
      <c r="D32" s="277">
        <v>250</v>
      </c>
      <c r="E32" s="277">
        <v>9</v>
      </c>
      <c r="F32" s="277">
        <v>14</v>
      </c>
      <c r="G32" s="278">
        <v>13</v>
      </c>
      <c r="H32" s="62">
        <v>91.43</v>
      </c>
      <c r="I32" s="41">
        <v>222</v>
      </c>
      <c r="J32" s="41">
        <v>196</v>
      </c>
      <c r="K32" s="41" t="s">
        <v>1227</v>
      </c>
      <c r="L32" s="56">
        <v>100</v>
      </c>
      <c r="M32" s="59">
        <v>150</v>
      </c>
      <c r="N32" s="60">
        <v>1.46</v>
      </c>
      <c r="O32" s="61">
        <v>20.34</v>
      </c>
      <c r="P32" s="370" t="s">
        <v>258</v>
      </c>
      <c r="Q32" s="72">
        <v>71.8</v>
      </c>
      <c r="R32" s="56">
        <v>10750</v>
      </c>
      <c r="S32" s="57">
        <v>859.9</v>
      </c>
      <c r="T32" s="57">
        <v>952.6</v>
      </c>
      <c r="U32" s="61">
        <v>10.84</v>
      </c>
      <c r="V32" s="62">
        <v>26.33</v>
      </c>
      <c r="W32" s="56">
        <v>3648</v>
      </c>
      <c r="X32" s="57">
        <v>291.8</v>
      </c>
      <c r="Y32" s="57">
        <v>443.1</v>
      </c>
      <c r="Z32" s="62">
        <v>6.32</v>
      </c>
      <c r="AA32" s="61">
        <v>52.23</v>
      </c>
      <c r="AB32" s="41">
        <v>56.24</v>
      </c>
      <c r="AC32" s="41">
        <v>507.6</v>
      </c>
      <c r="AD32" s="276">
        <v>1</v>
      </c>
      <c r="AE32" s="277">
        <v>2</v>
      </c>
      <c r="AF32" s="278" t="s">
        <v>1176</v>
      </c>
      <c r="AG32" s="277">
        <v>1</v>
      </c>
      <c r="AH32" s="277">
        <v>2</v>
      </c>
      <c r="AI32" s="279" t="s">
        <v>1176</v>
      </c>
      <c r="AJ32" s="277"/>
      <c r="AK32" s="98">
        <v>31</v>
      </c>
    </row>
    <row r="33" spans="1:37" s="292" customFormat="1" ht="13.5" customHeight="1">
      <c r="A33" s="54" t="s">
        <v>259</v>
      </c>
      <c r="B33" s="55">
        <v>81.599999999999994</v>
      </c>
      <c r="C33" s="277">
        <v>250</v>
      </c>
      <c r="D33" s="277">
        <v>255</v>
      </c>
      <c r="E33" s="277">
        <v>14</v>
      </c>
      <c r="F33" s="277">
        <v>14</v>
      </c>
      <c r="G33" s="278">
        <v>13</v>
      </c>
      <c r="H33" s="72">
        <v>103.9</v>
      </c>
      <c r="I33" s="41">
        <v>222</v>
      </c>
      <c r="J33" s="41">
        <v>196</v>
      </c>
      <c r="K33" s="41" t="s">
        <v>1227</v>
      </c>
      <c r="L33" s="56">
        <v>106</v>
      </c>
      <c r="M33" s="59">
        <v>154</v>
      </c>
      <c r="N33" s="60">
        <v>1.47</v>
      </c>
      <c r="O33" s="61">
        <v>18.010000000000002</v>
      </c>
      <c r="P33" s="370" t="s">
        <v>259</v>
      </c>
      <c r="Q33" s="72">
        <v>81.599999999999994</v>
      </c>
      <c r="R33" s="56">
        <v>11400</v>
      </c>
      <c r="S33" s="57">
        <v>912</v>
      </c>
      <c r="T33" s="57">
        <v>1031</v>
      </c>
      <c r="U33" s="61">
        <v>10.47</v>
      </c>
      <c r="V33" s="62">
        <v>38.130000000000003</v>
      </c>
      <c r="W33" s="56">
        <v>3876</v>
      </c>
      <c r="X33" s="57">
        <v>304</v>
      </c>
      <c r="Y33" s="57">
        <v>467.5</v>
      </c>
      <c r="Z33" s="62">
        <v>6.11</v>
      </c>
      <c r="AA33" s="61">
        <v>57.23</v>
      </c>
      <c r="AB33" s="41">
        <v>81.12</v>
      </c>
      <c r="AC33" s="41">
        <v>538.70000000000005</v>
      </c>
      <c r="AD33" s="276">
        <v>1</v>
      </c>
      <c r="AE33" s="277">
        <v>3</v>
      </c>
      <c r="AF33" s="278" t="s">
        <v>1176</v>
      </c>
      <c r="AG33" s="277">
        <v>1</v>
      </c>
      <c r="AH33" s="277">
        <v>3</v>
      </c>
      <c r="AI33" s="279" t="s">
        <v>1176</v>
      </c>
      <c r="AJ33" s="277"/>
      <c r="AK33" s="98">
        <v>32</v>
      </c>
    </row>
    <row r="34" spans="1:37" s="292" customFormat="1" ht="13.5" customHeight="1">
      <c r="A34" s="54" t="s">
        <v>260</v>
      </c>
      <c r="B34" s="55">
        <v>32</v>
      </c>
      <c r="C34" s="277">
        <v>298</v>
      </c>
      <c r="D34" s="277">
        <v>149</v>
      </c>
      <c r="E34" s="277">
        <v>5.5</v>
      </c>
      <c r="F34" s="277">
        <v>8</v>
      </c>
      <c r="G34" s="278">
        <v>13</v>
      </c>
      <c r="H34" s="62">
        <v>40.799999999999997</v>
      </c>
      <c r="I34" s="41">
        <v>282</v>
      </c>
      <c r="J34" s="41">
        <v>256</v>
      </c>
      <c r="K34" s="41" t="s">
        <v>1199</v>
      </c>
      <c r="L34" s="56">
        <v>76</v>
      </c>
      <c r="M34" s="59">
        <v>86</v>
      </c>
      <c r="N34" s="60">
        <v>1.159</v>
      </c>
      <c r="O34" s="61">
        <v>36.18</v>
      </c>
      <c r="P34" s="370" t="s">
        <v>260</v>
      </c>
      <c r="Q34" s="72">
        <v>32</v>
      </c>
      <c r="R34" s="56">
        <v>6318</v>
      </c>
      <c r="S34" s="57">
        <v>424</v>
      </c>
      <c r="T34" s="57">
        <v>475.1</v>
      </c>
      <c r="U34" s="61">
        <v>12.44</v>
      </c>
      <c r="V34" s="62">
        <v>19.48</v>
      </c>
      <c r="W34" s="57">
        <v>442</v>
      </c>
      <c r="X34" s="61">
        <v>59.33</v>
      </c>
      <c r="Y34" s="61">
        <v>91.76</v>
      </c>
      <c r="Z34" s="62">
        <v>3.29</v>
      </c>
      <c r="AA34" s="61">
        <v>36.729999999999997</v>
      </c>
      <c r="AB34" s="41">
        <v>8.7899999999999991</v>
      </c>
      <c r="AC34" s="41">
        <v>92.73</v>
      </c>
      <c r="AD34" s="276">
        <v>1</v>
      </c>
      <c r="AE34" s="277">
        <v>3</v>
      </c>
      <c r="AF34" s="278" t="s">
        <v>1176</v>
      </c>
      <c r="AG34" s="277">
        <v>4</v>
      </c>
      <c r="AH34" s="277">
        <v>4</v>
      </c>
      <c r="AI34" s="279" t="s">
        <v>1176</v>
      </c>
      <c r="AJ34" s="277"/>
      <c r="AK34" s="98">
        <v>34</v>
      </c>
    </row>
    <row r="35" spans="1:37" s="292" customFormat="1" ht="13.5" customHeight="1">
      <c r="A35" s="54" t="s">
        <v>261</v>
      </c>
      <c r="B35" s="55">
        <v>36.700000000000003</v>
      </c>
      <c r="C35" s="277">
        <v>300</v>
      </c>
      <c r="D35" s="277">
        <v>150</v>
      </c>
      <c r="E35" s="277">
        <v>6.5</v>
      </c>
      <c r="F35" s="277">
        <v>9</v>
      </c>
      <c r="G35" s="278">
        <v>13</v>
      </c>
      <c r="H35" s="62">
        <v>46.78</v>
      </c>
      <c r="I35" s="41">
        <v>282</v>
      </c>
      <c r="J35" s="41">
        <v>256</v>
      </c>
      <c r="K35" s="41" t="s">
        <v>1199</v>
      </c>
      <c r="L35" s="56">
        <v>76</v>
      </c>
      <c r="M35" s="59">
        <v>88</v>
      </c>
      <c r="N35" s="60">
        <v>1.165</v>
      </c>
      <c r="O35" s="61">
        <v>31.72</v>
      </c>
      <c r="P35" s="370" t="s">
        <v>261</v>
      </c>
      <c r="Q35" s="72">
        <v>36.700000000000003</v>
      </c>
      <c r="R35" s="56">
        <v>7209</v>
      </c>
      <c r="S35" s="57">
        <v>480.6</v>
      </c>
      <c r="T35" s="57">
        <v>542.1</v>
      </c>
      <c r="U35" s="61">
        <v>12.41</v>
      </c>
      <c r="V35" s="62">
        <v>22.71</v>
      </c>
      <c r="W35" s="57">
        <v>507.5</v>
      </c>
      <c r="X35" s="61">
        <v>67.67</v>
      </c>
      <c r="Y35" s="57">
        <v>105.1</v>
      </c>
      <c r="Z35" s="62">
        <v>3.29</v>
      </c>
      <c r="AA35" s="61">
        <v>39.729999999999997</v>
      </c>
      <c r="AB35" s="41">
        <v>12.73</v>
      </c>
      <c r="AC35" s="41">
        <v>107.2</v>
      </c>
      <c r="AD35" s="276">
        <v>1</v>
      </c>
      <c r="AE35" s="277">
        <v>2</v>
      </c>
      <c r="AF35" s="278" t="s">
        <v>1176</v>
      </c>
      <c r="AG35" s="277">
        <v>3</v>
      </c>
      <c r="AH35" s="277">
        <v>4</v>
      </c>
      <c r="AI35" s="279" t="s">
        <v>1176</v>
      </c>
      <c r="AJ35" s="277"/>
      <c r="AK35" s="98">
        <v>35</v>
      </c>
    </row>
    <row r="36" spans="1:37" s="292" customFormat="1" ht="13.5" customHeight="1">
      <c r="A36" s="54" t="s">
        <v>262</v>
      </c>
      <c r="B36" s="55">
        <v>83.5</v>
      </c>
      <c r="C36" s="277">
        <v>294</v>
      </c>
      <c r="D36" s="277">
        <v>302</v>
      </c>
      <c r="E36" s="277">
        <v>12</v>
      </c>
      <c r="F36" s="277">
        <v>12</v>
      </c>
      <c r="G36" s="278">
        <v>13</v>
      </c>
      <c r="H36" s="72">
        <v>106.3</v>
      </c>
      <c r="I36" s="41">
        <v>270</v>
      </c>
      <c r="J36" s="41">
        <v>244</v>
      </c>
      <c r="K36" s="41" t="s">
        <v>1227</v>
      </c>
      <c r="L36" s="56">
        <v>104</v>
      </c>
      <c r="M36" s="59">
        <v>202</v>
      </c>
      <c r="N36" s="60">
        <v>1.75</v>
      </c>
      <c r="O36" s="61">
        <v>20.96</v>
      </c>
      <c r="P36" s="370" t="s">
        <v>262</v>
      </c>
      <c r="Q36" s="72">
        <v>83.5</v>
      </c>
      <c r="R36" s="56">
        <v>16640</v>
      </c>
      <c r="S36" s="56">
        <v>1132</v>
      </c>
      <c r="T36" s="56">
        <v>1260</v>
      </c>
      <c r="U36" s="61">
        <v>12.51</v>
      </c>
      <c r="V36" s="62">
        <v>38.409999999999997</v>
      </c>
      <c r="W36" s="56">
        <v>5514</v>
      </c>
      <c r="X36" s="57">
        <v>365.2</v>
      </c>
      <c r="Y36" s="57">
        <v>558.20000000000005</v>
      </c>
      <c r="Z36" s="62">
        <v>7.2</v>
      </c>
      <c r="AA36" s="61">
        <v>51.23</v>
      </c>
      <c r="AB36" s="41">
        <v>60.3</v>
      </c>
      <c r="AC36" s="41">
        <v>1095</v>
      </c>
      <c r="AD36" s="276">
        <v>3</v>
      </c>
      <c r="AE36" s="277">
        <v>4</v>
      </c>
      <c r="AF36" s="278" t="s">
        <v>1176</v>
      </c>
      <c r="AG36" s="277">
        <v>3</v>
      </c>
      <c r="AH36" s="277">
        <v>4</v>
      </c>
      <c r="AI36" s="279" t="s">
        <v>1176</v>
      </c>
      <c r="AJ36" s="277"/>
      <c r="AK36" s="98">
        <v>37</v>
      </c>
    </row>
    <row r="37" spans="1:37" s="292" customFormat="1" ht="13.5" customHeight="1">
      <c r="A37" s="54" t="s">
        <v>263</v>
      </c>
      <c r="B37" s="55">
        <v>93</v>
      </c>
      <c r="C37" s="277">
        <v>300</v>
      </c>
      <c r="D37" s="277">
        <v>300</v>
      </c>
      <c r="E37" s="277">
        <v>10</v>
      </c>
      <c r="F37" s="277">
        <v>15</v>
      </c>
      <c r="G37" s="278">
        <v>13</v>
      </c>
      <c r="H37" s="72">
        <v>118.4</v>
      </c>
      <c r="I37" s="41">
        <v>270</v>
      </c>
      <c r="J37" s="41">
        <v>244</v>
      </c>
      <c r="K37" s="41" t="s">
        <v>1227</v>
      </c>
      <c r="L37" s="56">
        <v>102</v>
      </c>
      <c r="M37" s="59">
        <v>200</v>
      </c>
      <c r="N37" s="60">
        <v>1.758</v>
      </c>
      <c r="O37" s="61">
        <v>18.899999999999999</v>
      </c>
      <c r="P37" s="370" t="s">
        <v>263</v>
      </c>
      <c r="Q37" s="72">
        <v>93</v>
      </c>
      <c r="R37" s="56">
        <v>20190</v>
      </c>
      <c r="S37" s="56">
        <v>1346</v>
      </c>
      <c r="T37" s="56">
        <v>1484</v>
      </c>
      <c r="U37" s="61">
        <v>13.05</v>
      </c>
      <c r="V37" s="62">
        <v>33.85</v>
      </c>
      <c r="W37" s="56">
        <v>6753</v>
      </c>
      <c r="X37" s="57">
        <v>450.2</v>
      </c>
      <c r="Y37" s="57">
        <v>682.9</v>
      </c>
      <c r="Z37" s="62">
        <v>7.55</v>
      </c>
      <c r="AA37" s="61">
        <v>55.23</v>
      </c>
      <c r="AB37" s="41">
        <v>82.87</v>
      </c>
      <c r="AC37" s="41">
        <v>1371</v>
      </c>
      <c r="AD37" s="276">
        <v>1</v>
      </c>
      <c r="AE37" s="277">
        <v>3</v>
      </c>
      <c r="AF37" s="278" t="s">
        <v>1176</v>
      </c>
      <c r="AG37" s="277">
        <v>1</v>
      </c>
      <c r="AH37" s="277">
        <v>3</v>
      </c>
      <c r="AI37" s="279" t="s">
        <v>1176</v>
      </c>
      <c r="AJ37" s="277"/>
      <c r="AK37" s="98">
        <v>38</v>
      </c>
    </row>
    <row r="38" spans="1:37" s="292" customFormat="1" ht="13.5" customHeight="1">
      <c r="A38" s="54" t="s">
        <v>264</v>
      </c>
      <c r="B38" s="55">
        <v>104.8</v>
      </c>
      <c r="C38" s="277">
        <v>300</v>
      </c>
      <c r="D38" s="277">
        <v>305</v>
      </c>
      <c r="E38" s="277">
        <v>15</v>
      </c>
      <c r="F38" s="277">
        <v>15</v>
      </c>
      <c r="G38" s="278">
        <v>13</v>
      </c>
      <c r="H38" s="72">
        <v>133.4</v>
      </c>
      <c r="I38" s="41">
        <v>270</v>
      </c>
      <c r="J38" s="41">
        <v>244</v>
      </c>
      <c r="K38" s="41" t="s">
        <v>1227</v>
      </c>
      <c r="L38" s="56">
        <v>106</v>
      </c>
      <c r="M38" s="59">
        <v>204</v>
      </c>
      <c r="N38" s="60">
        <v>1.768</v>
      </c>
      <c r="O38" s="61">
        <v>16.87</v>
      </c>
      <c r="P38" s="370" t="s">
        <v>264</v>
      </c>
      <c r="Q38" s="72">
        <v>104.8</v>
      </c>
      <c r="R38" s="56">
        <v>21310</v>
      </c>
      <c r="S38" s="56">
        <v>1421</v>
      </c>
      <c r="T38" s="56">
        <v>1596</v>
      </c>
      <c r="U38" s="61">
        <v>12.64</v>
      </c>
      <c r="V38" s="62">
        <v>48.1</v>
      </c>
      <c r="W38" s="56">
        <v>7102</v>
      </c>
      <c r="X38" s="57">
        <v>465.7</v>
      </c>
      <c r="Y38" s="57">
        <v>714.4</v>
      </c>
      <c r="Z38" s="62">
        <v>7.3</v>
      </c>
      <c r="AA38" s="61">
        <v>60.23</v>
      </c>
      <c r="AB38" s="41">
        <v>115.7</v>
      </c>
      <c r="AC38" s="41">
        <v>1440</v>
      </c>
      <c r="AD38" s="276">
        <v>2</v>
      </c>
      <c r="AE38" s="277">
        <v>3</v>
      </c>
      <c r="AF38" s="278" t="s">
        <v>1176</v>
      </c>
      <c r="AG38" s="277">
        <v>2</v>
      </c>
      <c r="AH38" s="277">
        <v>3</v>
      </c>
      <c r="AI38" s="279" t="s">
        <v>1176</v>
      </c>
      <c r="AJ38" s="277"/>
      <c r="AK38" s="98">
        <v>39</v>
      </c>
    </row>
    <row r="39" spans="1:37" s="292" customFormat="1" ht="13.5" customHeight="1">
      <c r="A39" s="54" t="s">
        <v>265</v>
      </c>
      <c r="B39" s="55">
        <v>41.2</v>
      </c>
      <c r="C39" s="277">
        <v>346</v>
      </c>
      <c r="D39" s="277">
        <v>174</v>
      </c>
      <c r="E39" s="277">
        <v>6</v>
      </c>
      <c r="F39" s="277">
        <v>9</v>
      </c>
      <c r="G39" s="278">
        <v>13</v>
      </c>
      <c r="H39" s="72">
        <v>52.5</v>
      </c>
      <c r="I39" s="41">
        <v>328</v>
      </c>
      <c r="J39" s="41">
        <v>302</v>
      </c>
      <c r="K39" s="41" t="s">
        <v>1209</v>
      </c>
      <c r="L39" s="56">
        <v>90</v>
      </c>
      <c r="M39" s="59">
        <v>92</v>
      </c>
      <c r="N39" s="60">
        <v>1.3540000000000001</v>
      </c>
      <c r="O39" s="61">
        <v>32.880000000000003</v>
      </c>
      <c r="P39" s="370" t="s">
        <v>265</v>
      </c>
      <c r="Q39" s="72">
        <v>41.2</v>
      </c>
      <c r="R39" s="56">
        <v>11040</v>
      </c>
      <c r="S39" s="56">
        <v>638</v>
      </c>
      <c r="T39" s="56">
        <v>712</v>
      </c>
      <c r="U39" s="61">
        <v>14.51</v>
      </c>
      <c r="V39" s="62">
        <v>24.01</v>
      </c>
      <c r="W39" s="56">
        <v>791</v>
      </c>
      <c r="X39" s="57">
        <v>91</v>
      </c>
      <c r="Y39" s="57">
        <v>140.1</v>
      </c>
      <c r="Z39" s="62">
        <v>3.88</v>
      </c>
      <c r="AA39" s="61">
        <v>39.229999999999997</v>
      </c>
      <c r="AB39" s="41">
        <v>13.28</v>
      </c>
      <c r="AC39" s="41">
        <v>224.4</v>
      </c>
      <c r="AD39" s="276">
        <v>1</v>
      </c>
      <c r="AE39" s="277">
        <v>3</v>
      </c>
      <c r="AF39" s="278" t="s">
        <v>1176</v>
      </c>
      <c r="AG39" s="277">
        <v>4</v>
      </c>
      <c r="AH39" s="277">
        <v>4</v>
      </c>
      <c r="AI39" s="279" t="s">
        <v>1176</v>
      </c>
      <c r="AJ39" s="277"/>
      <c r="AK39" s="98">
        <v>41</v>
      </c>
    </row>
    <row r="40" spans="1:37" s="292" customFormat="1" ht="13.5" customHeight="1">
      <c r="A40" s="54" t="s">
        <v>266</v>
      </c>
      <c r="B40" s="55">
        <v>49.4</v>
      </c>
      <c r="C40" s="277">
        <v>350</v>
      </c>
      <c r="D40" s="277">
        <v>175</v>
      </c>
      <c r="E40" s="277">
        <v>7</v>
      </c>
      <c r="F40" s="277">
        <v>11</v>
      </c>
      <c r="G40" s="278">
        <v>13</v>
      </c>
      <c r="H40" s="72">
        <v>62.9</v>
      </c>
      <c r="I40" s="41">
        <v>328</v>
      </c>
      <c r="J40" s="41">
        <v>302</v>
      </c>
      <c r="K40" s="41" t="s">
        <v>1209</v>
      </c>
      <c r="L40" s="56">
        <v>92</v>
      </c>
      <c r="M40" s="59">
        <v>92</v>
      </c>
      <c r="N40" s="60">
        <v>1.3640000000000001</v>
      </c>
      <c r="O40" s="61">
        <v>27.61</v>
      </c>
      <c r="P40" s="370" t="s">
        <v>266</v>
      </c>
      <c r="Q40" s="72">
        <v>49.4</v>
      </c>
      <c r="R40" s="56">
        <v>13500</v>
      </c>
      <c r="S40" s="56">
        <v>771</v>
      </c>
      <c r="T40" s="56">
        <v>864</v>
      </c>
      <c r="U40" s="61">
        <v>14.65</v>
      </c>
      <c r="V40" s="62">
        <v>28.04</v>
      </c>
      <c r="W40" s="56">
        <v>984</v>
      </c>
      <c r="X40" s="57">
        <v>112.5</v>
      </c>
      <c r="Y40" s="57">
        <v>173.4</v>
      </c>
      <c r="Z40" s="62">
        <v>3.96</v>
      </c>
      <c r="AA40" s="61">
        <v>44.23</v>
      </c>
      <c r="AB40" s="41">
        <v>22.47</v>
      </c>
      <c r="AC40" s="41">
        <v>282.3</v>
      </c>
      <c r="AD40" s="276">
        <v>1</v>
      </c>
      <c r="AE40" s="277">
        <v>1</v>
      </c>
      <c r="AF40" s="278" t="s">
        <v>1176</v>
      </c>
      <c r="AG40" s="277">
        <v>4</v>
      </c>
      <c r="AH40" s="277">
        <v>4</v>
      </c>
      <c r="AI40" s="279" t="s">
        <v>1176</v>
      </c>
      <c r="AJ40" s="277"/>
      <c r="AK40" s="98">
        <v>42</v>
      </c>
    </row>
    <row r="41" spans="1:37" s="292" customFormat="1" ht="13.5" customHeight="1">
      <c r="A41" s="54" t="s">
        <v>267</v>
      </c>
      <c r="B41" s="55">
        <v>104.6</v>
      </c>
      <c r="C41" s="277">
        <v>338</v>
      </c>
      <c r="D41" s="277">
        <v>351</v>
      </c>
      <c r="E41" s="277">
        <v>13</v>
      </c>
      <c r="F41" s="277">
        <v>13</v>
      </c>
      <c r="G41" s="278">
        <v>13</v>
      </c>
      <c r="H41" s="72">
        <v>133.30000000000001</v>
      </c>
      <c r="I41" s="41">
        <v>312</v>
      </c>
      <c r="J41" s="41">
        <v>286</v>
      </c>
      <c r="K41" s="41" t="s">
        <v>1227</v>
      </c>
      <c r="L41" s="56">
        <v>110</v>
      </c>
      <c r="M41" s="59">
        <v>248</v>
      </c>
      <c r="N41" s="60">
        <v>2.032</v>
      </c>
      <c r="O41" s="61">
        <v>19.420000000000002</v>
      </c>
      <c r="P41" s="370" t="s">
        <v>267</v>
      </c>
      <c r="Q41" s="72">
        <v>104.6</v>
      </c>
      <c r="R41" s="56">
        <v>27740</v>
      </c>
      <c r="S41" s="56">
        <v>1642</v>
      </c>
      <c r="T41" s="56">
        <v>1822</v>
      </c>
      <c r="U41" s="61">
        <v>14.43</v>
      </c>
      <c r="V41" s="62">
        <v>47.08</v>
      </c>
      <c r="W41" s="56">
        <v>9377</v>
      </c>
      <c r="X41" s="57">
        <v>534.29999999999995</v>
      </c>
      <c r="Y41" s="57">
        <v>815.4</v>
      </c>
      <c r="Z41" s="62">
        <v>8.39</v>
      </c>
      <c r="AA41" s="61">
        <v>54.23</v>
      </c>
      <c r="AB41" s="41">
        <v>86.18</v>
      </c>
      <c r="AC41" s="41">
        <v>2474</v>
      </c>
      <c r="AD41" s="276">
        <v>3</v>
      </c>
      <c r="AE41" s="277">
        <v>4</v>
      </c>
      <c r="AF41" s="278" t="s">
        <v>1176</v>
      </c>
      <c r="AG41" s="277">
        <v>3</v>
      </c>
      <c r="AH41" s="277">
        <v>4</v>
      </c>
      <c r="AI41" s="279" t="s">
        <v>1176</v>
      </c>
      <c r="AJ41" s="277"/>
      <c r="AK41" s="98">
        <v>44</v>
      </c>
    </row>
    <row r="42" spans="1:37" s="292" customFormat="1" ht="13.5" customHeight="1">
      <c r="A42" s="54" t="s">
        <v>268</v>
      </c>
      <c r="B42" s="55">
        <v>113</v>
      </c>
      <c r="C42" s="277">
        <v>344</v>
      </c>
      <c r="D42" s="277">
        <v>348</v>
      </c>
      <c r="E42" s="277">
        <v>10</v>
      </c>
      <c r="F42" s="277">
        <v>16</v>
      </c>
      <c r="G42" s="278">
        <v>13</v>
      </c>
      <c r="H42" s="72">
        <v>144</v>
      </c>
      <c r="I42" s="41">
        <v>312</v>
      </c>
      <c r="J42" s="41">
        <v>286</v>
      </c>
      <c r="K42" s="41" t="s">
        <v>1227</v>
      </c>
      <c r="L42" s="56">
        <v>106</v>
      </c>
      <c r="M42" s="59">
        <v>248</v>
      </c>
      <c r="N42" s="60">
        <v>2.0379999999999998</v>
      </c>
      <c r="O42" s="61">
        <v>18.02</v>
      </c>
      <c r="P42" s="370" t="s">
        <v>268</v>
      </c>
      <c r="Q42" s="72">
        <v>113</v>
      </c>
      <c r="R42" s="56">
        <v>32850</v>
      </c>
      <c r="S42" s="56">
        <v>1910</v>
      </c>
      <c r="T42" s="56">
        <v>2092</v>
      </c>
      <c r="U42" s="61">
        <v>15.1</v>
      </c>
      <c r="V42" s="62">
        <v>38.409999999999997</v>
      </c>
      <c r="W42" s="56">
        <v>11240</v>
      </c>
      <c r="X42" s="57">
        <v>646.1</v>
      </c>
      <c r="Y42" s="57">
        <v>977.8</v>
      </c>
      <c r="Z42" s="62">
        <v>8.84</v>
      </c>
      <c r="AA42" s="61">
        <v>57.23</v>
      </c>
      <c r="AB42" s="41">
        <v>111.6</v>
      </c>
      <c r="AC42" s="41">
        <v>3023</v>
      </c>
      <c r="AD42" s="276">
        <v>2</v>
      </c>
      <c r="AE42" s="277">
        <v>3</v>
      </c>
      <c r="AF42" s="278" t="s">
        <v>1176</v>
      </c>
      <c r="AG42" s="277">
        <v>2</v>
      </c>
      <c r="AH42" s="277">
        <v>3</v>
      </c>
      <c r="AI42" s="279" t="s">
        <v>1176</v>
      </c>
      <c r="AJ42" s="277"/>
      <c r="AK42" s="98">
        <v>45</v>
      </c>
    </row>
    <row r="43" spans="1:37" s="292" customFormat="1" ht="13.5" customHeight="1">
      <c r="A43" s="54" t="s">
        <v>269</v>
      </c>
      <c r="B43" s="55">
        <v>129.30000000000001</v>
      </c>
      <c r="C43" s="277">
        <v>344</v>
      </c>
      <c r="D43" s="277">
        <v>354</v>
      </c>
      <c r="E43" s="277">
        <v>16</v>
      </c>
      <c r="F43" s="277">
        <v>16</v>
      </c>
      <c r="G43" s="278">
        <v>13</v>
      </c>
      <c r="H43" s="72">
        <v>164.6</v>
      </c>
      <c r="I43" s="41">
        <v>312</v>
      </c>
      <c r="J43" s="41">
        <v>286</v>
      </c>
      <c r="K43" s="41" t="s">
        <v>1227</v>
      </c>
      <c r="L43" s="56">
        <v>112</v>
      </c>
      <c r="M43" s="59">
        <v>252</v>
      </c>
      <c r="N43" s="60">
        <v>2.0499999999999998</v>
      </c>
      <c r="O43" s="61">
        <v>15.86</v>
      </c>
      <c r="P43" s="370" t="s">
        <v>269</v>
      </c>
      <c r="Q43" s="72">
        <v>129.30000000000001</v>
      </c>
      <c r="R43" s="56">
        <v>34880</v>
      </c>
      <c r="S43" s="56">
        <v>2028</v>
      </c>
      <c r="T43" s="56">
        <v>2269</v>
      </c>
      <c r="U43" s="61">
        <v>14.56</v>
      </c>
      <c r="V43" s="62">
        <v>58.09</v>
      </c>
      <c r="W43" s="56">
        <v>11840</v>
      </c>
      <c r="X43" s="57">
        <v>669.1</v>
      </c>
      <c r="Y43" s="56">
        <v>1024</v>
      </c>
      <c r="Z43" s="62">
        <v>8.48</v>
      </c>
      <c r="AA43" s="61">
        <v>63.23</v>
      </c>
      <c r="AB43" s="41">
        <v>158.80000000000001</v>
      </c>
      <c r="AC43" s="41">
        <v>3182</v>
      </c>
      <c r="AD43" s="276">
        <v>3</v>
      </c>
      <c r="AE43" s="277">
        <v>3</v>
      </c>
      <c r="AF43" s="278" t="s">
        <v>1176</v>
      </c>
      <c r="AG43" s="277">
        <v>3</v>
      </c>
      <c r="AH43" s="277">
        <v>3</v>
      </c>
      <c r="AI43" s="279" t="s">
        <v>1176</v>
      </c>
      <c r="AJ43" s="277"/>
      <c r="AK43" s="98">
        <v>46</v>
      </c>
    </row>
    <row r="44" spans="1:37" s="292" customFormat="1" ht="13.5" customHeight="1">
      <c r="A44" s="54" t="s">
        <v>270</v>
      </c>
      <c r="B44" s="55">
        <v>134.9</v>
      </c>
      <c r="C44" s="277">
        <v>350</v>
      </c>
      <c r="D44" s="277">
        <v>350</v>
      </c>
      <c r="E44" s="277">
        <v>12</v>
      </c>
      <c r="F44" s="277">
        <v>19</v>
      </c>
      <c r="G44" s="278">
        <v>13</v>
      </c>
      <c r="H44" s="72">
        <v>171.9</v>
      </c>
      <c r="I44" s="41">
        <v>312</v>
      </c>
      <c r="J44" s="41">
        <v>286</v>
      </c>
      <c r="K44" s="41" t="s">
        <v>1227</v>
      </c>
      <c r="L44" s="56">
        <v>108</v>
      </c>
      <c r="M44" s="59">
        <v>248</v>
      </c>
      <c r="N44" s="60">
        <v>2.0539999999999998</v>
      </c>
      <c r="O44" s="61">
        <v>15.22</v>
      </c>
      <c r="P44" s="370" t="s">
        <v>270</v>
      </c>
      <c r="Q44" s="72">
        <v>134.9</v>
      </c>
      <c r="R44" s="56">
        <v>39850</v>
      </c>
      <c r="S44" s="56">
        <v>2277</v>
      </c>
      <c r="T44" s="56">
        <v>2515</v>
      </c>
      <c r="U44" s="61">
        <v>15.23</v>
      </c>
      <c r="V44" s="62">
        <v>46.11</v>
      </c>
      <c r="W44" s="56">
        <v>13580</v>
      </c>
      <c r="X44" s="57">
        <v>776.2</v>
      </c>
      <c r="Y44" s="56">
        <v>1176</v>
      </c>
      <c r="Z44" s="62">
        <v>8.89</v>
      </c>
      <c r="AA44" s="61">
        <v>65.23</v>
      </c>
      <c r="AB44" s="41">
        <v>186.9</v>
      </c>
      <c r="AC44" s="41">
        <v>3719</v>
      </c>
      <c r="AD44" s="276">
        <v>1</v>
      </c>
      <c r="AE44" s="277">
        <v>3</v>
      </c>
      <c r="AF44" s="278" t="s">
        <v>1176</v>
      </c>
      <c r="AG44" s="277">
        <v>1</v>
      </c>
      <c r="AH44" s="277">
        <v>3</v>
      </c>
      <c r="AI44" s="279" t="s">
        <v>1176</v>
      </c>
      <c r="AJ44" s="277"/>
      <c r="AK44" s="98">
        <v>47</v>
      </c>
    </row>
    <row r="45" spans="1:37" s="292" customFormat="1" ht="13.5" customHeight="1">
      <c r="A45" s="54" t="s">
        <v>271</v>
      </c>
      <c r="B45" s="55">
        <v>154.19999999999999</v>
      </c>
      <c r="C45" s="277">
        <v>350</v>
      </c>
      <c r="D45" s="277">
        <v>357</v>
      </c>
      <c r="E45" s="277">
        <v>19</v>
      </c>
      <c r="F45" s="277">
        <v>19</v>
      </c>
      <c r="G45" s="278">
        <v>13</v>
      </c>
      <c r="H45" s="72">
        <v>196.4</v>
      </c>
      <c r="I45" s="41">
        <v>312</v>
      </c>
      <c r="J45" s="41">
        <v>286</v>
      </c>
      <c r="K45" s="41" t="s">
        <v>1227</v>
      </c>
      <c r="L45" s="56">
        <v>116</v>
      </c>
      <c r="M45" s="59">
        <v>254</v>
      </c>
      <c r="N45" s="60">
        <v>2.0680000000000001</v>
      </c>
      <c r="O45" s="61">
        <v>13.41</v>
      </c>
      <c r="P45" s="370" t="s">
        <v>271</v>
      </c>
      <c r="Q45" s="72">
        <v>154.19999999999999</v>
      </c>
      <c r="R45" s="56">
        <v>42350</v>
      </c>
      <c r="S45" s="56">
        <v>2420</v>
      </c>
      <c r="T45" s="56">
        <v>2730</v>
      </c>
      <c r="U45" s="61">
        <v>14.68</v>
      </c>
      <c r="V45" s="62">
        <v>69.28</v>
      </c>
      <c r="W45" s="56">
        <v>14430</v>
      </c>
      <c r="X45" s="57">
        <v>808.3</v>
      </c>
      <c r="Y45" s="56">
        <v>1241</v>
      </c>
      <c r="Z45" s="62">
        <v>8.57</v>
      </c>
      <c r="AA45" s="61">
        <v>72.23</v>
      </c>
      <c r="AB45" s="41">
        <v>264.8</v>
      </c>
      <c r="AC45" s="41">
        <v>3946</v>
      </c>
      <c r="AD45" s="276">
        <v>1</v>
      </c>
      <c r="AE45" s="277">
        <v>3</v>
      </c>
      <c r="AF45" s="278" t="s">
        <v>1176</v>
      </c>
      <c r="AG45" s="277">
        <v>1</v>
      </c>
      <c r="AH45" s="277">
        <v>3</v>
      </c>
      <c r="AI45" s="279" t="s">
        <v>1176</v>
      </c>
      <c r="AJ45" s="277"/>
      <c r="AK45" s="98">
        <v>48</v>
      </c>
    </row>
    <row r="46" spans="1:37" s="292" customFormat="1" ht="13.5" customHeight="1">
      <c r="A46" s="54" t="s">
        <v>272</v>
      </c>
      <c r="B46" s="55">
        <v>104.6</v>
      </c>
      <c r="C46" s="277">
        <v>390</v>
      </c>
      <c r="D46" s="277">
        <v>300</v>
      </c>
      <c r="E46" s="277">
        <v>10</v>
      </c>
      <c r="F46" s="277">
        <v>16</v>
      </c>
      <c r="G46" s="278">
        <v>13</v>
      </c>
      <c r="H46" s="72">
        <v>133.19999999999999</v>
      </c>
      <c r="I46" s="41">
        <v>358</v>
      </c>
      <c r="J46" s="41">
        <v>332</v>
      </c>
      <c r="K46" s="41" t="s">
        <v>1227</v>
      </c>
      <c r="L46" s="56">
        <v>110</v>
      </c>
      <c r="M46" s="59">
        <v>200</v>
      </c>
      <c r="N46" s="60">
        <v>1.9379999999999999</v>
      </c>
      <c r="O46" s="61">
        <v>18.52</v>
      </c>
      <c r="P46" s="370" t="s">
        <v>272</v>
      </c>
      <c r="Q46" s="72">
        <v>104.6</v>
      </c>
      <c r="R46" s="56">
        <v>37860</v>
      </c>
      <c r="S46" s="56">
        <v>1942</v>
      </c>
      <c r="T46" s="56">
        <v>2141</v>
      </c>
      <c r="U46" s="61">
        <v>16.86</v>
      </c>
      <c r="V46" s="62">
        <v>43.01</v>
      </c>
      <c r="W46" s="56">
        <v>7204</v>
      </c>
      <c r="X46" s="57">
        <v>480.3</v>
      </c>
      <c r="Y46" s="57">
        <v>730.1</v>
      </c>
      <c r="Z46" s="62">
        <v>7.35</v>
      </c>
      <c r="AA46" s="61">
        <v>57.23</v>
      </c>
      <c r="AB46" s="41">
        <v>100</v>
      </c>
      <c r="AC46" s="41">
        <v>2518</v>
      </c>
      <c r="AD46" s="276">
        <v>1</v>
      </c>
      <c r="AE46" s="277">
        <v>3</v>
      </c>
      <c r="AF46" s="278" t="s">
        <v>1176</v>
      </c>
      <c r="AG46" s="277">
        <v>2</v>
      </c>
      <c r="AH46" s="277">
        <v>3</v>
      </c>
      <c r="AI46" s="279" t="s">
        <v>1176</v>
      </c>
      <c r="AJ46" s="277"/>
      <c r="AK46" s="98">
        <v>50</v>
      </c>
    </row>
    <row r="47" spans="1:37" s="292" customFormat="1" ht="13.5" customHeight="1">
      <c r="A47" s="54" t="s">
        <v>273</v>
      </c>
      <c r="B47" s="55">
        <v>140.1</v>
      </c>
      <c r="C47" s="277">
        <v>388</v>
      </c>
      <c r="D47" s="277">
        <v>402</v>
      </c>
      <c r="E47" s="277">
        <v>15</v>
      </c>
      <c r="F47" s="277">
        <v>15</v>
      </c>
      <c r="G47" s="278">
        <v>22</v>
      </c>
      <c r="H47" s="72">
        <v>178.4</v>
      </c>
      <c r="I47" s="41">
        <v>358</v>
      </c>
      <c r="J47" s="41">
        <v>314</v>
      </c>
      <c r="K47" s="41" t="s">
        <v>1227</v>
      </c>
      <c r="L47" s="56">
        <v>116</v>
      </c>
      <c r="M47" s="59">
        <v>300</v>
      </c>
      <c r="N47" s="60">
        <v>2.3159999999999998</v>
      </c>
      <c r="O47" s="61">
        <v>16.53</v>
      </c>
      <c r="P47" s="370" t="s">
        <v>273</v>
      </c>
      <c r="Q47" s="72">
        <v>140.1</v>
      </c>
      <c r="R47" s="56">
        <v>48970</v>
      </c>
      <c r="S47" s="56">
        <v>2524</v>
      </c>
      <c r="T47" s="56">
        <v>2802</v>
      </c>
      <c r="U47" s="61">
        <v>16.559999999999999</v>
      </c>
      <c r="V47" s="62">
        <v>66.7</v>
      </c>
      <c r="W47" s="56">
        <v>16260</v>
      </c>
      <c r="X47" s="57">
        <v>808.9</v>
      </c>
      <c r="Y47" s="56">
        <v>1237</v>
      </c>
      <c r="Z47" s="62">
        <v>9.5399999999999991</v>
      </c>
      <c r="AA47" s="61">
        <v>70.77</v>
      </c>
      <c r="AB47" s="41">
        <v>174.3</v>
      </c>
      <c r="AC47" s="41">
        <v>5649</v>
      </c>
      <c r="AD47" s="276">
        <v>3</v>
      </c>
      <c r="AE47" s="277">
        <v>4</v>
      </c>
      <c r="AF47" s="278" t="s">
        <v>1176</v>
      </c>
      <c r="AG47" s="277">
        <v>3</v>
      </c>
      <c r="AH47" s="277">
        <v>4</v>
      </c>
      <c r="AI47" s="279" t="s">
        <v>1176</v>
      </c>
      <c r="AJ47" s="277"/>
      <c r="AK47" s="98">
        <v>52</v>
      </c>
    </row>
    <row r="48" spans="1:37" s="292" customFormat="1" ht="13.5" customHeight="1">
      <c r="A48" s="54" t="s">
        <v>274</v>
      </c>
      <c r="B48" s="55">
        <v>146.6</v>
      </c>
      <c r="C48" s="277">
        <v>394</v>
      </c>
      <c r="D48" s="277">
        <v>398</v>
      </c>
      <c r="E48" s="277">
        <v>11</v>
      </c>
      <c r="F48" s="277">
        <v>18</v>
      </c>
      <c r="G48" s="278">
        <v>22</v>
      </c>
      <c r="H48" s="72">
        <v>186.8</v>
      </c>
      <c r="I48" s="41">
        <v>358</v>
      </c>
      <c r="J48" s="41">
        <v>314</v>
      </c>
      <c r="K48" s="41" t="s">
        <v>1227</v>
      </c>
      <c r="L48" s="56">
        <v>110</v>
      </c>
      <c r="M48" s="59">
        <v>298</v>
      </c>
      <c r="N48" s="60">
        <v>2.3199999999999998</v>
      </c>
      <c r="O48" s="61">
        <v>15.82</v>
      </c>
      <c r="P48" s="370" t="s">
        <v>274</v>
      </c>
      <c r="Q48" s="72">
        <v>146.6</v>
      </c>
      <c r="R48" s="56">
        <v>56150</v>
      </c>
      <c r="S48" s="56">
        <v>2850</v>
      </c>
      <c r="T48" s="56">
        <v>3118</v>
      </c>
      <c r="U48" s="61">
        <v>17.34</v>
      </c>
      <c r="V48" s="62">
        <v>53.43</v>
      </c>
      <c r="W48" s="56">
        <v>18920</v>
      </c>
      <c r="X48" s="57">
        <v>950.9</v>
      </c>
      <c r="Y48" s="56">
        <v>1441</v>
      </c>
      <c r="Z48" s="62">
        <v>10.06</v>
      </c>
      <c r="AA48" s="61">
        <v>72.77</v>
      </c>
      <c r="AB48" s="41">
        <v>193.4</v>
      </c>
      <c r="AC48" s="41">
        <v>6685</v>
      </c>
      <c r="AD48" s="276">
        <v>3</v>
      </c>
      <c r="AE48" s="277">
        <v>3</v>
      </c>
      <c r="AF48" s="278" t="s">
        <v>1176</v>
      </c>
      <c r="AG48" s="277">
        <v>3</v>
      </c>
      <c r="AH48" s="277">
        <v>3</v>
      </c>
      <c r="AI48" s="279" t="s">
        <v>1176</v>
      </c>
      <c r="AJ48" s="277"/>
      <c r="AK48" s="98">
        <v>53</v>
      </c>
    </row>
    <row r="49" spans="1:37" s="292" customFormat="1" ht="13.5" customHeight="1">
      <c r="A49" s="54" t="s">
        <v>275</v>
      </c>
      <c r="B49" s="55">
        <v>168.3</v>
      </c>
      <c r="C49" s="277">
        <v>394</v>
      </c>
      <c r="D49" s="277">
        <v>405</v>
      </c>
      <c r="E49" s="277">
        <v>18</v>
      </c>
      <c r="F49" s="277">
        <v>18</v>
      </c>
      <c r="G49" s="278">
        <v>22</v>
      </c>
      <c r="H49" s="72">
        <v>214.4</v>
      </c>
      <c r="I49" s="41">
        <v>358</v>
      </c>
      <c r="J49" s="41">
        <v>314</v>
      </c>
      <c r="K49" s="41" t="s">
        <v>1227</v>
      </c>
      <c r="L49" s="56">
        <v>118</v>
      </c>
      <c r="M49" s="59">
        <v>302</v>
      </c>
      <c r="N49" s="60">
        <v>2.3340000000000001</v>
      </c>
      <c r="O49" s="61">
        <v>13.87</v>
      </c>
      <c r="P49" s="370" t="s">
        <v>275</v>
      </c>
      <c r="Q49" s="72">
        <v>168.3</v>
      </c>
      <c r="R49" s="56">
        <v>59710</v>
      </c>
      <c r="S49" s="56">
        <v>3031</v>
      </c>
      <c r="T49" s="56">
        <v>3390</v>
      </c>
      <c r="U49" s="61">
        <v>16.690000000000001</v>
      </c>
      <c r="V49" s="62">
        <v>79.75</v>
      </c>
      <c r="W49" s="56">
        <v>19960</v>
      </c>
      <c r="X49" s="57">
        <v>985.4</v>
      </c>
      <c r="Y49" s="56">
        <v>1511</v>
      </c>
      <c r="Z49" s="62">
        <v>9.65</v>
      </c>
      <c r="AA49" s="61">
        <v>79.77</v>
      </c>
      <c r="AB49" s="41">
        <v>290</v>
      </c>
      <c r="AC49" s="41">
        <v>7044</v>
      </c>
      <c r="AD49" s="276">
        <v>3</v>
      </c>
      <c r="AE49" s="277">
        <v>3</v>
      </c>
      <c r="AF49" s="278" t="s">
        <v>1176</v>
      </c>
      <c r="AG49" s="277">
        <v>3</v>
      </c>
      <c r="AH49" s="277">
        <v>3</v>
      </c>
      <c r="AI49" s="279" t="s">
        <v>1176</v>
      </c>
      <c r="AJ49" s="277"/>
      <c r="AK49" s="98">
        <v>54</v>
      </c>
    </row>
    <row r="50" spans="1:37" s="292" customFormat="1" ht="13.5" customHeight="1">
      <c r="A50" s="54" t="s">
        <v>276</v>
      </c>
      <c r="B50" s="55">
        <v>171.7</v>
      </c>
      <c r="C50" s="277">
        <v>400</v>
      </c>
      <c r="D50" s="277">
        <v>400</v>
      </c>
      <c r="E50" s="277">
        <v>13</v>
      </c>
      <c r="F50" s="277">
        <v>21</v>
      </c>
      <c r="G50" s="278">
        <v>22</v>
      </c>
      <c r="H50" s="72">
        <v>218.7</v>
      </c>
      <c r="I50" s="41">
        <v>358</v>
      </c>
      <c r="J50" s="41">
        <v>314</v>
      </c>
      <c r="K50" s="41" t="s">
        <v>1227</v>
      </c>
      <c r="L50" s="56">
        <v>114</v>
      </c>
      <c r="M50" s="59">
        <v>298</v>
      </c>
      <c r="N50" s="60">
        <v>2.3359999999999999</v>
      </c>
      <c r="O50" s="61">
        <v>13.61</v>
      </c>
      <c r="P50" s="370" t="s">
        <v>276</v>
      </c>
      <c r="Q50" s="72">
        <v>171.7</v>
      </c>
      <c r="R50" s="56">
        <v>66620</v>
      </c>
      <c r="S50" s="56">
        <v>3331</v>
      </c>
      <c r="T50" s="56">
        <v>3672</v>
      </c>
      <c r="U50" s="61">
        <v>17.45</v>
      </c>
      <c r="V50" s="62">
        <v>62.66</v>
      </c>
      <c r="W50" s="56">
        <v>22410</v>
      </c>
      <c r="X50" s="56">
        <v>1121</v>
      </c>
      <c r="Y50" s="56">
        <v>1700</v>
      </c>
      <c r="Z50" s="62">
        <v>10.119999999999999</v>
      </c>
      <c r="AA50" s="61">
        <v>80.77</v>
      </c>
      <c r="AB50" s="41">
        <v>303.89999999999998</v>
      </c>
      <c r="AC50" s="41">
        <v>8044</v>
      </c>
      <c r="AD50" s="276">
        <v>1</v>
      </c>
      <c r="AE50" s="277">
        <v>3</v>
      </c>
      <c r="AF50" s="278" t="s">
        <v>1176</v>
      </c>
      <c r="AG50" s="277">
        <v>1</v>
      </c>
      <c r="AH50" s="277">
        <v>3</v>
      </c>
      <c r="AI50" s="279" t="s">
        <v>1176</v>
      </c>
      <c r="AJ50" s="277"/>
      <c r="AK50" s="98">
        <v>55</v>
      </c>
    </row>
    <row r="51" spans="1:37" s="292" customFormat="1" ht="13.5" customHeight="1">
      <c r="A51" s="54" t="s">
        <v>277</v>
      </c>
      <c r="B51" s="55">
        <v>196.8</v>
      </c>
      <c r="C51" s="277">
        <v>400</v>
      </c>
      <c r="D51" s="277">
        <v>408</v>
      </c>
      <c r="E51" s="277">
        <v>21</v>
      </c>
      <c r="F51" s="277">
        <v>21</v>
      </c>
      <c r="G51" s="278">
        <v>22</v>
      </c>
      <c r="H51" s="72">
        <v>250.7</v>
      </c>
      <c r="I51" s="41">
        <v>358</v>
      </c>
      <c r="J51" s="41">
        <v>314</v>
      </c>
      <c r="K51" s="41" t="s">
        <v>1227</v>
      </c>
      <c r="L51" s="56">
        <v>122</v>
      </c>
      <c r="M51" s="59">
        <v>306</v>
      </c>
      <c r="N51" s="60">
        <v>2.3519999999999999</v>
      </c>
      <c r="O51" s="61">
        <v>11.95</v>
      </c>
      <c r="P51" s="370" t="s">
        <v>277</v>
      </c>
      <c r="Q51" s="72">
        <v>196.8</v>
      </c>
      <c r="R51" s="56">
        <v>70890</v>
      </c>
      <c r="S51" s="56">
        <v>3544</v>
      </c>
      <c r="T51" s="56">
        <v>3992</v>
      </c>
      <c r="U51" s="61">
        <v>16.82</v>
      </c>
      <c r="V51" s="62">
        <v>92.98</v>
      </c>
      <c r="W51" s="56">
        <v>23810</v>
      </c>
      <c r="X51" s="56">
        <v>1167</v>
      </c>
      <c r="Y51" s="56">
        <v>1794</v>
      </c>
      <c r="Z51" s="62">
        <v>9.75</v>
      </c>
      <c r="AA51" s="61">
        <v>88.77</v>
      </c>
      <c r="AB51" s="41">
        <v>450.4</v>
      </c>
      <c r="AC51" s="41">
        <v>8536</v>
      </c>
      <c r="AD51" s="276">
        <v>1</v>
      </c>
      <c r="AE51" s="277">
        <v>3</v>
      </c>
      <c r="AF51" s="278" t="s">
        <v>1176</v>
      </c>
      <c r="AG51" s="277">
        <v>1</v>
      </c>
      <c r="AH51" s="277">
        <v>3</v>
      </c>
      <c r="AI51" s="279" t="s">
        <v>1176</v>
      </c>
      <c r="AJ51" s="277"/>
      <c r="AK51" s="98">
        <v>56</v>
      </c>
    </row>
    <row r="52" spans="1:37" s="292" customFormat="1" ht="13.5" customHeight="1">
      <c r="A52" s="54" t="s">
        <v>278</v>
      </c>
      <c r="B52" s="55">
        <v>231.9</v>
      </c>
      <c r="C52" s="277">
        <v>414</v>
      </c>
      <c r="D52" s="277">
        <v>405</v>
      </c>
      <c r="E52" s="277">
        <v>18</v>
      </c>
      <c r="F52" s="277">
        <v>28</v>
      </c>
      <c r="G52" s="278">
        <v>22</v>
      </c>
      <c r="H52" s="72">
        <v>295.39999999999998</v>
      </c>
      <c r="I52" s="41">
        <v>358</v>
      </c>
      <c r="J52" s="41">
        <v>314</v>
      </c>
      <c r="K52" s="41" t="s">
        <v>1227</v>
      </c>
      <c r="L52" s="56">
        <v>118</v>
      </c>
      <c r="M52" s="59">
        <v>302</v>
      </c>
      <c r="N52" s="60">
        <v>2.3740000000000001</v>
      </c>
      <c r="O52" s="61">
        <v>10.24</v>
      </c>
      <c r="P52" s="370" t="s">
        <v>278</v>
      </c>
      <c r="Q52" s="72">
        <v>231.9</v>
      </c>
      <c r="R52" s="56">
        <v>92770</v>
      </c>
      <c r="S52" s="56">
        <v>4482</v>
      </c>
      <c r="T52" s="56">
        <v>5026</v>
      </c>
      <c r="U52" s="61">
        <v>17.72</v>
      </c>
      <c r="V52" s="62">
        <v>85.95</v>
      </c>
      <c r="W52" s="56">
        <v>31030</v>
      </c>
      <c r="X52" s="56">
        <v>1532</v>
      </c>
      <c r="Y52" s="56">
        <v>2331</v>
      </c>
      <c r="Z52" s="62">
        <v>10.25</v>
      </c>
      <c r="AA52" s="61">
        <v>99.77</v>
      </c>
      <c r="AB52" s="41">
        <v>720.5</v>
      </c>
      <c r="AC52" s="41">
        <v>11550</v>
      </c>
      <c r="AD52" s="276">
        <v>1</v>
      </c>
      <c r="AE52" s="277">
        <v>1</v>
      </c>
      <c r="AF52" s="278" t="s">
        <v>1176</v>
      </c>
      <c r="AG52" s="277">
        <v>1</v>
      </c>
      <c r="AH52" s="277">
        <v>1</v>
      </c>
      <c r="AI52" s="279" t="s">
        <v>1176</v>
      </c>
      <c r="AJ52" s="277"/>
      <c r="AK52" s="98">
        <v>57</v>
      </c>
    </row>
    <row r="53" spans="1:37" s="292" customFormat="1" ht="13.5" customHeight="1">
      <c r="A53" s="54" t="s">
        <v>0</v>
      </c>
      <c r="B53" s="55">
        <v>283.10000000000002</v>
      </c>
      <c r="C53" s="277">
        <v>428</v>
      </c>
      <c r="D53" s="277">
        <v>407</v>
      </c>
      <c r="E53" s="277">
        <v>20</v>
      </c>
      <c r="F53" s="277">
        <v>35</v>
      </c>
      <c r="G53" s="278">
        <v>22</v>
      </c>
      <c r="H53" s="72">
        <v>360.6</v>
      </c>
      <c r="I53" s="41">
        <v>358</v>
      </c>
      <c r="J53" s="41">
        <v>314</v>
      </c>
      <c r="K53" s="41" t="s">
        <v>1227</v>
      </c>
      <c r="L53" s="56">
        <v>120</v>
      </c>
      <c r="M53" s="59">
        <v>304</v>
      </c>
      <c r="N53" s="60">
        <v>2.4060000000000001</v>
      </c>
      <c r="O53" s="61">
        <v>8.5</v>
      </c>
      <c r="P53" s="370" t="s">
        <v>0</v>
      </c>
      <c r="Q53" s="72">
        <v>283.10000000000002</v>
      </c>
      <c r="R53" s="56">
        <v>119200</v>
      </c>
      <c r="S53" s="56">
        <v>5570</v>
      </c>
      <c r="T53" s="56">
        <v>6311</v>
      </c>
      <c r="U53" s="61">
        <v>18.18</v>
      </c>
      <c r="V53" s="62">
        <v>98.15</v>
      </c>
      <c r="W53" s="56">
        <v>39360</v>
      </c>
      <c r="X53" s="56">
        <v>1934</v>
      </c>
      <c r="Y53" s="56">
        <v>2941</v>
      </c>
      <c r="Z53" s="62">
        <v>10.45</v>
      </c>
      <c r="AA53" s="57">
        <v>115.8</v>
      </c>
      <c r="AB53" s="41">
        <v>1321</v>
      </c>
      <c r="AC53" s="41">
        <v>15190</v>
      </c>
      <c r="AD53" s="276">
        <v>1</v>
      </c>
      <c r="AE53" s="277">
        <v>1</v>
      </c>
      <c r="AF53" s="278" t="s">
        <v>1176</v>
      </c>
      <c r="AG53" s="277">
        <v>1</v>
      </c>
      <c r="AH53" s="277">
        <v>1</v>
      </c>
      <c r="AI53" s="279" t="s">
        <v>1176</v>
      </c>
      <c r="AJ53" s="277"/>
      <c r="AK53" s="98">
        <v>58</v>
      </c>
    </row>
    <row r="54" spans="1:37" s="292" customFormat="1" ht="13.5" customHeight="1">
      <c r="A54" s="54" t="s">
        <v>1</v>
      </c>
      <c r="B54" s="55">
        <v>414.9</v>
      </c>
      <c r="C54" s="277">
        <v>458</v>
      </c>
      <c r="D54" s="277">
        <v>417</v>
      </c>
      <c r="E54" s="277">
        <v>30</v>
      </c>
      <c r="F54" s="277">
        <v>50</v>
      </c>
      <c r="G54" s="278">
        <v>22</v>
      </c>
      <c r="H54" s="72">
        <v>528.5</v>
      </c>
      <c r="I54" s="41">
        <v>358</v>
      </c>
      <c r="J54" s="41">
        <v>314</v>
      </c>
      <c r="K54" s="41" t="s">
        <v>1227</v>
      </c>
      <c r="L54" s="56">
        <v>130</v>
      </c>
      <c r="M54" s="59">
        <v>316</v>
      </c>
      <c r="N54" s="60">
        <v>2.4860000000000002</v>
      </c>
      <c r="O54" s="61">
        <v>5.99</v>
      </c>
      <c r="P54" s="370" t="s">
        <v>1</v>
      </c>
      <c r="Q54" s="72">
        <v>414.9</v>
      </c>
      <c r="R54" s="56">
        <v>187100</v>
      </c>
      <c r="S54" s="56">
        <v>8172</v>
      </c>
      <c r="T54" s="56">
        <v>9540</v>
      </c>
      <c r="U54" s="61">
        <v>18.82</v>
      </c>
      <c r="V54" s="62">
        <v>148.6</v>
      </c>
      <c r="W54" s="56">
        <v>60520</v>
      </c>
      <c r="X54" s="56">
        <v>2903</v>
      </c>
      <c r="Y54" s="56">
        <v>4436</v>
      </c>
      <c r="Z54" s="62">
        <v>10.7</v>
      </c>
      <c r="AA54" s="57">
        <v>155.80000000000001</v>
      </c>
      <c r="AB54" s="41">
        <v>3929</v>
      </c>
      <c r="AC54" s="41">
        <v>25150</v>
      </c>
      <c r="AD54" s="276">
        <v>1</v>
      </c>
      <c r="AE54" s="277">
        <v>1</v>
      </c>
      <c r="AF54" s="278" t="s">
        <v>1176</v>
      </c>
      <c r="AG54" s="277">
        <v>1</v>
      </c>
      <c r="AH54" s="277">
        <v>1</v>
      </c>
      <c r="AI54" s="279" t="s">
        <v>1176</v>
      </c>
      <c r="AJ54" s="277"/>
      <c r="AK54" s="98">
        <v>59</v>
      </c>
    </row>
    <row r="55" spans="1:37" s="292" customFormat="1" ht="13.5" customHeight="1">
      <c r="A55" s="54" t="s">
        <v>2</v>
      </c>
      <c r="B55" s="55">
        <v>77.900000000000006</v>
      </c>
      <c r="C55" s="277">
        <v>496</v>
      </c>
      <c r="D55" s="277">
        <v>199</v>
      </c>
      <c r="E55" s="277">
        <v>9</v>
      </c>
      <c r="F55" s="277">
        <v>14</v>
      </c>
      <c r="G55" s="278">
        <v>13</v>
      </c>
      <c r="H55" s="62">
        <v>99.29</v>
      </c>
      <c r="I55" s="41">
        <v>468</v>
      </c>
      <c r="J55" s="41">
        <v>442</v>
      </c>
      <c r="K55" s="41" t="s">
        <v>1216</v>
      </c>
      <c r="L55" s="56">
        <v>100</v>
      </c>
      <c r="M55" s="59">
        <v>110</v>
      </c>
      <c r="N55" s="60">
        <v>1.748</v>
      </c>
      <c r="O55" s="61">
        <v>22.42</v>
      </c>
      <c r="P55" s="370" t="s">
        <v>2</v>
      </c>
      <c r="Q55" s="72">
        <v>77.900000000000006</v>
      </c>
      <c r="R55" s="56">
        <v>40830</v>
      </c>
      <c r="S55" s="56">
        <v>1647</v>
      </c>
      <c r="T55" s="56">
        <v>1869</v>
      </c>
      <c r="U55" s="61">
        <v>20.28</v>
      </c>
      <c r="V55" s="62">
        <v>48.47</v>
      </c>
      <c r="W55" s="56">
        <v>1843</v>
      </c>
      <c r="X55" s="57">
        <v>185.2</v>
      </c>
      <c r="Y55" s="57">
        <v>287.8</v>
      </c>
      <c r="Z55" s="62">
        <v>4.3099999999999996</v>
      </c>
      <c r="AA55" s="61">
        <v>52.23</v>
      </c>
      <c r="AB55" s="41">
        <v>52.89</v>
      </c>
      <c r="AC55" s="41">
        <v>1068</v>
      </c>
      <c r="AD55" s="276">
        <v>1</v>
      </c>
      <c r="AE55" s="277">
        <v>1</v>
      </c>
      <c r="AF55" s="278" t="s">
        <v>1176</v>
      </c>
      <c r="AG55" s="277">
        <v>4</v>
      </c>
      <c r="AH55" s="277">
        <v>4</v>
      </c>
      <c r="AI55" s="279" t="s">
        <v>1176</v>
      </c>
      <c r="AJ55" s="277"/>
      <c r="AK55" s="98">
        <v>61</v>
      </c>
    </row>
    <row r="56" spans="1:37" s="292" customFormat="1" ht="13.5" customHeight="1">
      <c r="A56" s="54" t="s">
        <v>3</v>
      </c>
      <c r="B56" s="55">
        <v>88.1</v>
      </c>
      <c r="C56" s="277">
        <v>500</v>
      </c>
      <c r="D56" s="277">
        <v>200</v>
      </c>
      <c r="E56" s="277">
        <v>10</v>
      </c>
      <c r="F56" s="277">
        <v>16</v>
      </c>
      <c r="G56" s="278">
        <v>13</v>
      </c>
      <c r="H56" s="72">
        <v>112.2</v>
      </c>
      <c r="I56" s="41">
        <v>468</v>
      </c>
      <c r="J56" s="41">
        <v>442</v>
      </c>
      <c r="K56" s="41" t="s">
        <v>1216</v>
      </c>
      <c r="L56" s="56">
        <v>102</v>
      </c>
      <c r="M56" s="59">
        <v>112</v>
      </c>
      <c r="N56" s="60">
        <v>1.758</v>
      </c>
      <c r="O56" s="61">
        <v>19.95</v>
      </c>
      <c r="P56" s="370" t="s">
        <v>3</v>
      </c>
      <c r="Q56" s="72">
        <v>88.1</v>
      </c>
      <c r="R56" s="56">
        <v>46810</v>
      </c>
      <c r="S56" s="56">
        <v>1872</v>
      </c>
      <c r="T56" s="56">
        <v>2130</v>
      </c>
      <c r="U56" s="61">
        <v>20.420000000000002</v>
      </c>
      <c r="V56" s="62">
        <v>54.01</v>
      </c>
      <c r="W56" s="56">
        <v>2138</v>
      </c>
      <c r="X56" s="57">
        <v>213.8</v>
      </c>
      <c r="Y56" s="57">
        <v>332.8</v>
      </c>
      <c r="Z56" s="62">
        <v>4.3600000000000003</v>
      </c>
      <c r="AA56" s="61">
        <v>57.23</v>
      </c>
      <c r="AB56" s="41">
        <v>76.400000000000006</v>
      </c>
      <c r="AC56" s="41">
        <v>1249</v>
      </c>
      <c r="AD56" s="276">
        <v>1</v>
      </c>
      <c r="AE56" s="277">
        <v>1</v>
      </c>
      <c r="AF56" s="278" t="s">
        <v>1176</v>
      </c>
      <c r="AG56" s="277">
        <v>4</v>
      </c>
      <c r="AH56" s="277">
        <v>4</v>
      </c>
      <c r="AI56" s="279" t="s">
        <v>1176</v>
      </c>
      <c r="AJ56" s="277"/>
      <c r="AK56" s="98">
        <v>62</v>
      </c>
    </row>
    <row r="57" spans="1:37" s="292" customFormat="1" ht="13.5" customHeight="1">
      <c r="A57" s="54" t="s">
        <v>4</v>
      </c>
      <c r="B57" s="55">
        <v>101.5</v>
      </c>
      <c r="C57" s="277">
        <v>506</v>
      </c>
      <c r="D57" s="277">
        <v>201</v>
      </c>
      <c r="E57" s="277">
        <v>11</v>
      </c>
      <c r="F57" s="277">
        <v>19</v>
      </c>
      <c r="G57" s="278">
        <v>13</v>
      </c>
      <c r="H57" s="72">
        <v>129.30000000000001</v>
      </c>
      <c r="I57" s="41">
        <v>468</v>
      </c>
      <c r="J57" s="41">
        <v>442</v>
      </c>
      <c r="K57" s="41" t="s">
        <v>1216</v>
      </c>
      <c r="L57" s="56">
        <v>102</v>
      </c>
      <c r="M57" s="59">
        <v>112</v>
      </c>
      <c r="N57" s="60">
        <v>1.772</v>
      </c>
      <c r="O57" s="61">
        <v>17.45</v>
      </c>
      <c r="P57" s="370" t="s">
        <v>4</v>
      </c>
      <c r="Q57" s="72">
        <v>101.5</v>
      </c>
      <c r="R57" s="56">
        <v>55480</v>
      </c>
      <c r="S57" s="56">
        <v>2193</v>
      </c>
      <c r="T57" s="56">
        <v>2496</v>
      </c>
      <c r="U57" s="61">
        <v>20.71</v>
      </c>
      <c r="V57" s="62">
        <v>59.96</v>
      </c>
      <c r="W57" s="56">
        <v>2578</v>
      </c>
      <c r="X57" s="57">
        <v>256.5</v>
      </c>
      <c r="Y57" s="57">
        <v>399.2</v>
      </c>
      <c r="Z57" s="62">
        <v>4.46</v>
      </c>
      <c r="AA57" s="61">
        <v>64.23</v>
      </c>
      <c r="AB57" s="41">
        <v>119.6</v>
      </c>
      <c r="AC57" s="41">
        <v>1525</v>
      </c>
      <c r="AD57" s="276">
        <v>1</v>
      </c>
      <c r="AE57" s="277">
        <v>1</v>
      </c>
      <c r="AF57" s="278" t="s">
        <v>1176</v>
      </c>
      <c r="AG57" s="277">
        <v>3</v>
      </c>
      <c r="AH57" s="277">
        <v>4</v>
      </c>
      <c r="AI57" s="279" t="s">
        <v>1176</v>
      </c>
      <c r="AJ57" s="277"/>
      <c r="AK57" s="98">
        <v>63</v>
      </c>
    </row>
    <row r="58" spans="1:37" s="292" customFormat="1" ht="13.5" customHeight="1">
      <c r="A58" s="54" t="s">
        <v>5</v>
      </c>
      <c r="B58" s="55">
        <v>110.8</v>
      </c>
      <c r="C58" s="277">
        <v>482</v>
      </c>
      <c r="D58" s="277">
        <v>300</v>
      </c>
      <c r="E58" s="277">
        <v>11</v>
      </c>
      <c r="F58" s="277">
        <v>15</v>
      </c>
      <c r="G58" s="278">
        <v>13</v>
      </c>
      <c r="H58" s="72">
        <v>141.19999999999999</v>
      </c>
      <c r="I58" s="41">
        <v>452</v>
      </c>
      <c r="J58" s="41">
        <v>426</v>
      </c>
      <c r="K58" s="41" t="s">
        <v>1227</v>
      </c>
      <c r="L58" s="56">
        <v>118</v>
      </c>
      <c r="M58" s="59">
        <v>200</v>
      </c>
      <c r="N58" s="60">
        <v>2.12</v>
      </c>
      <c r="O58" s="61">
        <v>19.13</v>
      </c>
      <c r="P58" s="370" t="s">
        <v>5</v>
      </c>
      <c r="Q58" s="72">
        <v>110.8</v>
      </c>
      <c r="R58" s="56">
        <v>58270</v>
      </c>
      <c r="S58" s="56">
        <v>2418</v>
      </c>
      <c r="T58" s="56">
        <v>2696</v>
      </c>
      <c r="U58" s="61">
        <v>20.32</v>
      </c>
      <c r="V58" s="62">
        <v>56.72</v>
      </c>
      <c r="W58" s="56">
        <v>6756</v>
      </c>
      <c r="X58" s="57">
        <v>450.4</v>
      </c>
      <c r="Y58" s="57">
        <v>689.9</v>
      </c>
      <c r="Z58" s="62">
        <v>6.92</v>
      </c>
      <c r="AA58" s="61">
        <v>56.23</v>
      </c>
      <c r="AB58" s="41">
        <v>95.52</v>
      </c>
      <c r="AC58" s="41">
        <v>3680</v>
      </c>
      <c r="AD58" s="276">
        <v>1</v>
      </c>
      <c r="AE58" s="277">
        <v>3</v>
      </c>
      <c r="AF58" s="278" t="s">
        <v>1176</v>
      </c>
      <c r="AG58" s="277">
        <v>3</v>
      </c>
      <c r="AH58" s="277">
        <v>4</v>
      </c>
      <c r="AI58" s="279" t="s">
        <v>1176</v>
      </c>
      <c r="AJ58" s="277"/>
      <c r="AK58" s="98">
        <v>65</v>
      </c>
    </row>
    <row r="59" spans="1:37" s="292" customFormat="1" ht="13.5" customHeight="1">
      <c r="A59" s="54" t="s">
        <v>6</v>
      </c>
      <c r="B59" s="55">
        <v>124.9</v>
      </c>
      <c r="C59" s="277">
        <v>488</v>
      </c>
      <c r="D59" s="277">
        <v>300</v>
      </c>
      <c r="E59" s="277">
        <v>11</v>
      </c>
      <c r="F59" s="277">
        <v>18</v>
      </c>
      <c r="G59" s="278">
        <v>13</v>
      </c>
      <c r="H59" s="72">
        <v>159.19999999999999</v>
      </c>
      <c r="I59" s="41">
        <v>452</v>
      </c>
      <c r="J59" s="41">
        <v>426</v>
      </c>
      <c r="K59" s="41" t="s">
        <v>1227</v>
      </c>
      <c r="L59" s="56">
        <v>118</v>
      </c>
      <c r="M59" s="59">
        <v>200</v>
      </c>
      <c r="N59" s="60">
        <v>2.1320000000000001</v>
      </c>
      <c r="O59" s="61">
        <v>17.059999999999999</v>
      </c>
      <c r="P59" s="370" t="s">
        <v>6</v>
      </c>
      <c r="Q59" s="72">
        <v>124.9</v>
      </c>
      <c r="R59" s="56">
        <v>68860</v>
      </c>
      <c r="S59" s="56">
        <v>2822</v>
      </c>
      <c r="T59" s="56">
        <v>3132</v>
      </c>
      <c r="U59" s="61">
        <v>20.8</v>
      </c>
      <c r="V59" s="62">
        <v>57.83</v>
      </c>
      <c r="W59" s="56">
        <v>8106</v>
      </c>
      <c r="X59" s="57">
        <v>540.4</v>
      </c>
      <c r="Y59" s="57">
        <v>824.9</v>
      </c>
      <c r="Z59" s="62">
        <v>7.14</v>
      </c>
      <c r="AA59" s="61">
        <v>62.23</v>
      </c>
      <c r="AB59" s="41">
        <v>144</v>
      </c>
      <c r="AC59" s="41">
        <v>4473</v>
      </c>
      <c r="AD59" s="276">
        <v>1</v>
      </c>
      <c r="AE59" s="277">
        <v>2</v>
      </c>
      <c r="AF59" s="278" t="s">
        <v>1176</v>
      </c>
      <c r="AG59" s="277">
        <v>3</v>
      </c>
      <c r="AH59" s="277">
        <v>4</v>
      </c>
      <c r="AI59" s="279" t="s">
        <v>1176</v>
      </c>
      <c r="AJ59" s="277"/>
      <c r="AK59" s="98">
        <v>66</v>
      </c>
    </row>
    <row r="60" spans="1:37" s="292" customFormat="1" ht="13.5" customHeight="1">
      <c r="A60" s="54" t="s">
        <v>7</v>
      </c>
      <c r="B60" s="55">
        <v>132.80000000000001</v>
      </c>
      <c r="C60" s="277">
        <v>582</v>
      </c>
      <c r="D60" s="277">
        <v>300</v>
      </c>
      <c r="E60" s="277">
        <v>12</v>
      </c>
      <c r="F60" s="277">
        <v>17</v>
      </c>
      <c r="G60" s="278">
        <v>13</v>
      </c>
      <c r="H60" s="72">
        <v>169.2</v>
      </c>
      <c r="I60" s="41">
        <v>548</v>
      </c>
      <c r="J60" s="41">
        <v>522</v>
      </c>
      <c r="K60" s="41" t="s">
        <v>1227</v>
      </c>
      <c r="L60" s="56">
        <v>124</v>
      </c>
      <c r="M60" s="59">
        <v>200</v>
      </c>
      <c r="N60" s="60">
        <v>2.3180000000000001</v>
      </c>
      <c r="O60" s="61">
        <v>17.45</v>
      </c>
      <c r="P60" s="370" t="s">
        <v>7</v>
      </c>
      <c r="Q60" s="72">
        <v>132.80000000000001</v>
      </c>
      <c r="R60" s="56">
        <v>98950</v>
      </c>
      <c r="S60" s="56">
        <v>3400</v>
      </c>
      <c r="T60" s="56">
        <v>3822</v>
      </c>
      <c r="U60" s="61">
        <v>24.18</v>
      </c>
      <c r="V60" s="62">
        <v>73.67</v>
      </c>
      <c r="W60" s="56">
        <v>7659</v>
      </c>
      <c r="X60" s="57">
        <v>510.6</v>
      </c>
      <c r="Y60" s="57">
        <v>786</v>
      </c>
      <c r="Z60" s="62">
        <v>6.73</v>
      </c>
      <c r="AA60" s="61">
        <v>61.23</v>
      </c>
      <c r="AB60" s="41">
        <v>139.30000000000001</v>
      </c>
      <c r="AC60" s="41">
        <v>6105</v>
      </c>
      <c r="AD60" s="276">
        <v>1</v>
      </c>
      <c r="AE60" s="277">
        <v>2</v>
      </c>
      <c r="AF60" s="278" t="s">
        <v>1176</v>
      </c>
      <c r="AG60" s="277">
        <v>4</v>
      </c>
      <c r="AH60" s="277">
        <v>4</v>
      </c>
      <c r="AI60" s="279" t="s">
        <v>1176</v>
      </c>
      <c r="AJ60" s="277"/>
      <c r="AK60" s="98">
        <v>68</v>
      </c>
    </row>
    <row r="61" spans="1:37" s="292" customFormat="1" ht="13.5" customHeight="1">
      <c r="A61" s="54" t="s">
        <v>8</v>
      </c>
      <c r="B61" s="55">
        <v>147</v>
      </c>
      <c r="C61" s="277">
        <v>588</v>
      </c>
      <c r="D61" s="277">
        <v>300</v>
      </c>
      <c r="E61" s="277">
        <v>12</v>
      </c>
      <c r="F61" s="277">
        <v>20</v>
      </c>
      <c r="G61" s="278">
        <v>13</v>
      </c>
      <c r="H61" s="72">
        <v>187.2</v>
      </c>
      <c r="I61" s="41">
        <v>548</v>
      </c>
      <c r="J61" s="41">
        <v>522</v>
      </c>
      <c r="K61" s="41" t="s">
        <v>1227</v>
      </c>
      <c r="L61" s="56">
        <v>124</v>
      </c>
      <c r="M61" s="59">
        <v>200</v>
      </c>
      <c r="N61" s="60">
        <v>2.33</v>
      </c>
      <c r="O61" s="61">
        <v>15.85</v>
      </c>
      <c r="P61" s="370" t="s">
        <v>8</v>
      </c>
      <c r="Q61" s="72">
        <v>147</v>
      </c>
      <c r="R61" s="56">
        <v>114400</v>
      </c>
      <c r="S61" s="56">
        <v>3889</v>
      </c>
      <c r="T61" s="56">
        <v>4348</v>
      </c>
      <c r="U61" s="61">
        <v>24.71</v>
      </c>
      <c r="V61" s="62">
        <v>74.81</v>
      </c>
      <c r="W61" s="56">
        <v>9009</v>
      </c>
      <c r="X61" s="57">
        <v>600.6</v>
      </c>
      <c r="Y61" s="57">
        <v>921</v>
      </c>
      <c r="Z61" s="62">
        <v>6.94</v>
      </c>
      <c r="AA61" s="61">
        <v>67.23</v>
      </c>
      <c r="AB61" s="41">
        <v>200</v>
      </c>
      <c r="AC61" s="41">
        <v>7259</v>
      </c>
      <c r="AD61" s="276">
        <v>1</v>
      </c>
      <c r="AE61" s="277">
        <v>1</v>
      </c>
      <c r="AF61" s="278" t="s">
        <v>1176</v>
      </c>
      <c r="AG61" s="277">
        <v>4</v>
      </c>
      <c r="AH61" s="277">
        <v>4</v>
      </c>
      <c r="AI61" s="279" t="s">
        <v>1176</v>
      </c>
      <c r="AJ61" s="277"/>
      <c r="AK61" s="98">
        <v>69</v>
      </c>
    </row>
    <row r="62" spans="1:37" s="292" customFormat="1" ht="13.5" customHeight="1">
      <c r="A62" s="54" t="s">
        <v>9</v>
      </c>
      <c r="B62" s="55">
        <v>170.4</v>
      </c>
      <c r="C62" s="277">
        <v>594</v>
      </c>
      <c r="D62" s="277">
        <v>302</v>
      </c>
      <c r="E62" s="277">
        <v>14</v>
      </c>
      <c r="F62" s="277">
        <v>23</v>
      </c>
      <c r="G62" s="278">
        <v>13</v>
      </c>
      <c r="H62" s="72">
        <v>217.1</v>
      </c>
      <c r="I62" s="41">
        <v>548</v>
      </c>
      <c r="J62" s="41">
        <v>522</v>
      </c>
      <c r="K62" s="41" t="s">
        <v>1227</v>
      </c>
      <c r="L62" s="56">
        <v>126</v>
      </c>
      <c r="M62" s="59">
        <v>202</v>
      </c>
      <c r="N62" s="60">
        <v>2.3460000000000001</v>
      </c>
      <c r="O62" s="61">
        <v>13.76</v>
      </c>
      <c r="P62" s="370" t="s">
        <v>9</v>
      </c>
      <c r="Q62" s="72">
        <v>170.4</v>
      </c>
      <c r="R62" s="56">
        <v>133600</v>
      </c>
      <c r="S62" s="56">
        <v>4497</v>
      </c>
      <c r="T62" s="56">
        <v>5057</v>
      </c>
      <c r="U62" s="61">
        <v>24.8</v>
      </c>
      <c r="V62" s="62">
        <v>87.37</v>
      </c>
      <c r="W62" s="56">
        <v>10570</v>
      </c>
      <c r="X62" s="57">
        <v>700.2</v>
      </c>
      <c r="Y62" s="56">
        <v>1077</v>
      </c>
      <c r="Z62" s="62">
        <v>6.98</v>
      </c>
      <c r="AA62" s="61">
        <v>75.23</v>
      </c>
      <c r="AB62" s="41">
        <v>306.5</v>
      </c>
      <c r="AC62" s="41">
        <v>8606</v>
      </c>
      <c r="AD62" s="276">
        <v>1</v>
      </c>
      <c r="AE62" s="277">
        <v>1</v>
      </c>
      <c r="AF62" s="278" t="s">
        <v>1176</v>
      </c>
      <c r="AG62" s="277">
        <v>2</v>
      </c>
      <c r="AH62" s="277">
        <v>4</v>
      </c>
      <c r="AI62" s="279" t="s">
        <v>1176</v>
      </c>
      <c r="AJ62" s="277"/>
      <c r="AK62" s="98">
        <v>70</v>
      </c>
    </row>
    <row r="63" spans="1:37" s="292" customFormat="1" ht="13.5" customHeight="1">
      <c r="A63" s="54" t="s">
        <v>10</v>
      </c>
      <c r="B63" s="55">
        <v>162.9</v>
      </c>
      <c r="C63" s="277">
        <v>692</v>
      </c>
      <c r="D63" s="277">
        <v>300</v>
      </c>
      <c r="E63" s="277">
        <v>13</v>
      </c>
      <c r="F63" s="277">
        <v>20</v>
      </c>
      <c r="G63" s="278">
        <v>18</v>
      </c>
      <c r="H63" s="72">
        <v>207.5</v>
      </c>
      <c r="I63" s="41">
        <v>652</v>
      </c>
      <c r="J63" s="41">
        <v>616</v>
      </c>
      <c r="K63" s="41" t="s">
        <v>1227</v>
      </c>
      <c r="L63" s="56">
        <v>124</v>
      </c>
      <c r="M63" s="59">
        <v>200</v>
      </c>
      <c r="N63" s="60">
        <v>2.5270000000000001</v>
      </c>
      <c r="O63" s="61">
        <v>15.51</v>
      </c>
      <c r="P63" s="370" t="s">
        <v>10</v>
      </c>
      <c r="Q63" s="72">
        <v>162.9</v>
      </c>
      <c r="R63" s="56">
        <v>168400</v>
      </c>
      <c r="S63" s="56">
        <v>4868</v>
      </c>
      <c r="T63" s="56">
        <v>5503</v>
      </c>
      <c r="U63" s="61">
        <v>28.49</v>
      </c>
      <c r="V63" s="62">
        <v>97.34</v>
      </c>
      <c r="W63" s="56">
        <v>9015</v>
      </c>
      <c r="X63" s="57">
        <v>601</v>
      </c>
      <c r="Y63" s="57">
        <v>930.5</v>
      </c>
      <c r="Z63" s="62">
        <v>6.59</v>
      </c>
      <c r="AA63" s="61">
        <v>74.09</v>
      </c>
      <c r="AB63" s="41">
        <v>228.2</v>
      </c>
      <c r="AC63" s="41">
        <v>10160</v>
      </c>
      <c r="AD63" s="276">
        <v>1</v>
      </c>
      <c r="AE63" s="277">
        <v>1</v>
      </c>
      <c r="AF63" s="278" t="s">
        <v>1176</v>
      </c>
      <c r="AG63" s="277">
        <v>4</v>
      </c>
      <c r="AH63" s="277">
        <v>4</v>
      </c>
      <c r="AI63" s="279" t="s">
        <v>1176</v>
      </c>
      <c r="AJ63" s="277"/>
      <c r="AK63" s="98">
        <v>72</v>
      </c>
    </row>
    <row r="64" spans="1:37" s="292" customFormat="1" ht="13.5" customHeight="1">
      <c r="A64" s="54" t="s">
        <v>11</v>
      </c>
      <c r="B64" s="55">
        <v>181.8</v>
      </c>
      <c r="C64" s="277">
        <v>700</v>
      </c>
      <c r="D64" s="277">
        <v>300</v>
      </c>
      <c r="E64" s="277">
        <v>13</v>
      </c>
      <c r="F64" s="277">
        <v>24</v>
      </c>
      <c r="G64" s="278">
        <v>18</v>
      </c>
      <c r="H64" s="72">
        <v>231.5</v>
      </c>
      <c r="I64" s="41">
        <v>652</v>
      </c>
      <c r="J64" s="41">
        <v>616</v>
      </c>
      <c r="K64" s="41" t="s">
        <v>1227</v>
      </c>
      <c r="L64" s="56">
        <v>124</v>
      </c>
      <c r="M64" s="59">
        <v>200</v>
      </c>
      <c r="N64" s="60">
        <v>2.5430000000000001</v>
      </c>
      <c r="O64" s="61">
        <v>13.99</v>
      </c>
      <c r="P64" s="370" t="s">
        <v>11</v>
      </c>
      <c r="Q64" s="72">
        <v>181.8</v>
      </c>
      <c r="R64" s="56">
        <v>197500</v>
      </c>
      <c r="S64" s="56">
        <v>5643</v>
      </c>
      <c r="T64" s="56">
        <v>6338</v>
      </c>
      <c r="U64" s="61">
        <v>29.21</v>
      </c>
      <c r="V64" s="62">
        <v>99.3</v>
      </c>
      <c r="W64" s="56">
        <v>10820</v>
      </c>
      <c r="X64" s="57">
        <v>721</v>
      </c>
      <c r="Y64" s="56">
        <v>1110</v>
      </c>
      <c r="Z64" s="62">
        <v>6.83</v>
      </c>
      <c r="AA64" s="61">
        <v>82.09</v>
      </c>
      <c r="AB64" s="41">
        <v>342.2</v>
      </c>
      <c r="AC64" s="41">
        <v>12340</v>
      </c>
      <c r="AD64" s="276">
        <v>1</v>
      </c>
      <c r="AE64" s="277">
        <v>1</v>
      </c>
      <c r="AF64" s="278" t="s">
        <v>1176</v>
      </c>
      <c r="AG64" s="277">
        <v>4</v>
      </c>
      <c r="AH64" s="277">
        <v>4</v>
      </c>
      <c r="AI64" s="279" t="s">
        <v>1176</v>
      </c>
      <c r="AJ64" s="277"/>
      <c r="AK64" s="98">
        <v>73</v>
      </c>
    </row>
    <row r="65" spans="1:37" s="292" customFormat="1" ht="13.5" customHeight="1">
      <c r="A65" s="54" t="s">
        <v>12</v>
      </c>
      <c r="B65" s="55">
        <v>188</v>
      </c>
      <c r="C65" s="277">
        <v>792</v>
      </c>
      <c r="D65" s="277">
        <v>300</v>
      </c>
      <c r="E65" s="277">
        <v>14</v>
      </c>
      <c r="F65" s="277">
        <v>22</v>
      </c>
      <c r="G65" s="278">
        <v>18</v>
      </c>
      <c r="H65" s="72">
        <v>239.5</v>
      </c>
      <c r="I65" s="41">
        <v>748</v>
      </c>
      <c r="J65" s="41">
        <v>712</v>
      </c>
      <c r="K65" s="41" t="s">
        <v>1227</v>
      </c>
      <c r="L65" s="56">
        <v>126</v>
      </c>
      <c r="M65" s="59">
        <v>200</v>
      </c>
      <c r="N65" s="60">
        <v>2.7250000000000001</v>
      </c>
      <c r="O65" s="61">
        <v>14.49</v>
      </c>
      <c r="P65" s="370" t="s">
        <v>12</v>
      </c>
      <c r="Q65" s="72">
        <v>188</v>
      </c>
      <c r="R65" s="56">
        <v>248300</v>
      </c>
      <c r="S65" s="56">
        <v>6271</v>
      </c>
      <c r="T65" s="56">
        <v>7143</v>
      </c>
      <c r="U65" s="61">
        <v>32.200000000000003</v>
      </c>
      <c r="V65" s="62">
        <v>118.5</v>
      </c>
      <c r="W65" s="56">
        <v>9921</v>
      </c>
      <c r="X65" s="57">
        <v>661.4</v>
      </c>
      <c r="Y65" s="56">
        <v>1030</v>
      </c>
      <c r="Z65" s="62">
        <v>6.44</v>
      </c>
      <c r="AA65" s="61">
        <v>79.09</v>
      </c>
      <c r="AB65" s="41">
        <v>304.89999999999998</v>
      </c>
      <c r="AC65" s="41">
        <v>14670</v>
      </c>
      <c r="AD65" s="276">
        <v>1</v>
      </c>
      <c r="AE65" s="277">
        <v>1</v>
      </c>
      <c r="AF65" s="278" t="s">
        <v>1176</v>
      </c>
      <c r="AG65" s="277">
        <v>4</v>
      </c>
      <c r="AH65" s="277">
        <v>4</v>
      </c>
      <c r="AI65" s="279" t="s">
        <v>1176</v>
      </c>
      <c r="AJ65" s="277"/>
      <c r="AK65" s="98">
        <v>75</v>
      </c>
    </row>
    <row r="66" spans="1:37" s="292" customFormat="1" ht="13.5" customHeight="1">
      <c r="A66" s="54" t="s">
        <v>13</v>
      </c>
      <c r="B66" s="55">
        <v>206.8</v>
      </c>
      <c r="C66" s="277">
        <v>800</v>
      </c>
      <c r="D66" s="277">
        <v>300</v>
      </c>
      <c r="E66" s="277">
        <v>14</v>
      </c>
      <c r="F66" s="277">
        <v>26</v>
      </c>
      <c r="G66" s="278">
        <v>18</v>
      </c>
      <c r="H66" s="72">
        <v>263.5</v>
      </c>
      <c r="I66" s="41">
        <v>748</v>
      </c>
      <c r="J66" s="41">
        <v>712</v>
      </c>
      <c r="K66" s="41" t="s">
        <v>1227</v>
      </c>
      <c r="L66" s="56">
        <v>126</v>
      </c>
      <c r="M66" s="59">
        <v>200</v>
      </c>
      <c r="N66" s="60">
        <v>2.7410000000000001</v>
      </c>
      <c r="O66" s="61">
        <v>13.25</v>
      </c>
      <c r="P66" s="370" t="s">
        <v>13</v>
      </c>
      <c r="Q66" s="72">
        <v>206.8</v>
      </c>
      <c r="R66" s="56">
        <v>286400</v>
      </c>
      <c r="S66" s="56">
        <v>7159</v>
      </c>
      <c r="T66" s="56">
        <v>8098</v>
      </c>
      <c r="U66" s="61">
        <v>32.97</v>
      </c>
      <c r="V66" s="62">
        <v>120.5</v>
      </c>
      <c r="W66" s="56">
        <v>11720</v>
      </c>
      <c r="X66" s="57">
        <v>781.4</v>
      </c>
      <c r="Y66" s="56">
        <v>1210</v>
      </c>
      <c r="Z66" s="62">
        <v>6.67</v>
      </c>
      <c r="AA66" s="61">
        <v>87.09</v>
      </c>
      <c r="AB66" s="41">
        <v>439.8</v>
      </c>
      <c r="AC66" s="41">
        <v>17520</v>
      </c>
      <c r="AD66" s="276">
        <v>1</v>
      </c>
      <c r="AE66" s="277">
        <v>1</v>
      </c>
      <c r="AF66" s="278" t="s">
        <v>1176</v>
      </c>
      <c r="AG66" s="277">
        <v>4</v>
      </c>
      <c r="AH66" s="277">
        <v>4</v>
      </c>
      <c r="AI66" s="279" t="s">
        <v>1176</v>
      </c>
      <c r="AJ66" s="277"/>
      <c r="AK66" s="98">
        <v>76</v>
      </c>
    </row>
    <row r="67" spans="1:37" s="292" customFormat="1" ht="13.5" customHeight="1">
      <c r="A67" s="54" t="s">
        <v>14</v>
      </c>
      <c r="B67" s="55">
        <v>209.5</v>
      </c>
      <c r="C67" s="277">
        <v>890</v>
      </c>
      <c r="D67" s="277">
        <v>299</v>
      </c>
      <c r="E67" s="277">
        <v>15</v>
      </c>
      <c r="F67" s="277">
        <v>23</v>
      </c>
      <c r="G67" s="278">
        <v>18</v>
      </c>
      <c r="H67" s="72">
        <v>266.89999999999998</v>
      </c>
      <c r="I67" s="41">
        <v>844</v>
      </c>
      <c r="J67" s="41">
        <v>808</v>
      </c>
      <c r="K67" s="41" t="s">
        <v>1227</v>
      </c>
      <c r="L67" s="56">
        <v>126</v>
      </c>
      <c r="M67" s="59">
        <v>198</v>
      </c>
      <c r="N67" s="60">
        <v>2.915</v>
      </c>
      <c r="O67" s="61">
        <v>13.91</v>
      </c>
      <c r="P67" s="370" t="s">
        <v>14</v>
      </c>
      <c r="Q67" s="72">
        <v>209.5</v>
      </c>
      <c r="R67" s="56">
        <v>338500</v>
      </c>
      <c r="S67" s="56">
        <v>7608</v>
      </c>
      <c r="T67" s="56">
        <v>8750</v>
      </c>
      <c r="U67" s="61">
        <v>35.61</v>
      </c>
      <c r="V67" s="62">
        <v>141.1</v>
      </c>
      <c r="W67" s="56">
        <v>10280</v>
      </c>
      <c r="X67" s="57">
        <v>687.3</v>
      </c>
      <c r="Y67" s="56">
        <v>1079</v>
      </c>
      <c r="Z67" s="62">
        <v>6.2</v>
      </c>
      <c r="AA67" s="61">
        <v>82.09</v>
      </c>
      <c r="AB67" s="41">
        <v>364.7</v>
      </c>
      <c r="AC67" s="41">
        <v>19260</v>
      </c>
      <c r="AD67" s="276">
        <v>1</v>
      </c>
      <c r="AE67" s="277">
        <v>1</v>
      </c>
      <c r="AF67" s="278" t="s">
        <v>1176</v>
      </c>
      <c r="AG67" s="277">
        <v>4</v>
      </c>
      <c r="AH67" s="277">
        <v>4</v>
      </c>
      <c r="AI67" s="279" t="s">
        <v>1176</v>
      </c>
      <c r="AJ67" s="277"/>
      <c r="AK67" s="98">
        <v>78</v>
      </c>
    </row>
    <row r="68" spans="1:37" s="292" customFormat="1" ht="13.5" customHeight="1">
      <c r="A68" s="54" t="s">
        <v>15</v>
      </c>
      <c r="B68" s="55">
        <v>240.1</v>
      </c>
      <c r="C68" s="277">
        <v>900</v>
      </c>
      <c r="D68" s="277">
        <v>300</v>
      </c>
      <c r="E68" s="277">
        <v>16</v>
      </c>
      <c r="F68" s="277">
        <v>28</v>
      </c>
      <c r="G68" s="278">
        <v>18</v>
      </c>
      <c r="H68" s="72">
        <v>305.8</v>
      </c>
      <c r="I68" s="41">
        <v>844</v>
      </c>
      <c r="J68" s="41">
        <v>808</v>
      </c>
      <c r="K68" s="41" t="s">
        <v>1227</v>
      </c>
      <c r="L68" s="56">
        <v>128</v>
      </c>
      <c r="M68" s="59">
        <v>200</v>
      </c>
      <c r="N68" s="60">
        <v>2.9369999999999998</v>
      </c>
      <c r="O68" s="61">
        <v>12.23</v>
      </c>
      <c r="P68" s="370" t="s">
        <v>15</v>
      </c>
      <c r="Q68" s="72">
        <v>240.1</v>
      </c>
      <c r="R68" s="56">
        <v>404500</v>
      </c>
      <c r="S68" s="56">
        <v>8989</v>
      </c>
      <c r="T68" s="56">
        <v>10290</v>
      </c>
      <c r="U68" s="61">
        <v>36.369999999999997</v>
      </c>
      <c r="V68" s="62">
        <v>152.4</v>
      </c>
      <c r="W68" s="56">
        <v>12630</v>
      </c>
      <c r="X68" s="57">
        <v>842.2</v>
      </c>
      <c r="Y68" s="56">
        <v>1317</v>
      </c>
      <c r="Z68" s="62">
        <v>6.43</v>
      </c>
      <c r="AA68" s="61">
        <v>93.09</v>
      </c>
      <c r="AB68" s="41">
        <v>581.4</v>
      </c>
      <c r="AC68" s="41">
        <v>23950</v>
      </c>
      <c r="AD68" s="276">
        <v>1</v>
      </c>
      <c r="AE68" s="277">
        <v>1</v>
      </c>
      <c r="AF68" s="278" t="s">
        <v>1176</v>
      </c>
      <c r="AG68" s="277">
        <v>4</v>
      </c>
      <c r="AH68" s="277">
        <v>4</v>
      </c>
      <c r="AI68" s="279" t="s">
        <v>1176</v>
      </c>
      <c r="AJ68" s="277"/>
      <c r="AK68" s="98">
        <v>79</v>
      </c>
    </row>
    <row r="69" spans="1:37" s="292" customFormat="1" ht="13.5" customHeight="1">
      <c r="A69" s="54" t="s">
        <v>16</v>
      </c>
      <c r="B69" s="55">
        <v>282.60000000000002</v>
      </c>
      <c r="C69" s="277">
        <v>912</v>
      </c>
      <c r="D69" s="277">
        <v>302</v>
      </c>
      <c r="E69" s="277">
        <v>18</v>
      </c>
      <c r="F69" s="277">
        <v>34</v>
      </c>
      <c r="G69" s="278">
        <v>18</v>
      </c>
      <c r="H69" s="72">
        <v>360.1</v>
      </c>
      <c r="I69" s="41">
        <v>844</v>
      </c>
      <c r="J69" s="41">
        <v>808</v>
      </c>
      <c r="K69" s="41" t="s">
        <v>1227</v>
      </c>
      <c r="L69" s="56">
        <v>130</v>
      </c>
      <c r="M69" s="59">
        <v>202</v>
      </c>
      <c r="N69" s="60">
        <v>2.9649999999999999</v>
      </c>
      <c r="O69" s="61">
        <v>10.49</v>
      </c>
      <c r="P69" s="370" t="s">
        <v>16</v>
      </c>
      <c r="Q69" s="72">
        <v>282.60000000000002</v>
      </c>
      <c r="R69" s="56">
        <v>491000</v>
      </c>
      <c r="S69" s="56">
        <v>10770</v>
      </c>
      <c r="T69" s="56">
        <v>12340</v>
      </c>
      <c r="U69" s="61">
        <v>36.93</v>
      </c>
      <c r="V69" s="62">
        <v>173.1</v>
      </c>
      <c r="W69" s="56">
        <v>15650</v>
      </c>
      <c r="X69" s="57">
        <v>1037</v>
      </c>
      <c r="Y69" s="56">
        <v>1622</v>
      </c>
      <c r="Z69" s="62">
        <v>6.59</v>
      </c>
      <c r="AA69" s="61">
        <v>107.1</v>
      </c>
      <c r="AB69" s="41">
        <v>980.8</v>
      </c>
      <c r="AC69" s="41">
        <v>30080</v>
      </c>
      <c r="AD69" s="276">
        <v>1</v>
      </c>
      <c r="AE69" s="277">
        <v>1</v>
      </c>
      <c r="AF69" s="278" t="s">
        <v>1176</v>
      </c>
      <c r="AG69" s="277">
        <v>4</v>
      </c>
      <c r="AH69" s="277">
        <v>4</v>
      </c>
      <c r="AI69" s="279" t="s">
        <v>1176</v>
      </c>
      <c r="AJ69" s="277"/>
      <c r="AK69" s="98">
        <v>80</v>
      </c>
    </row>
    <row r="70" spans="1:37" s="292" customFormat="1" ht="13.5" customHeight="1">
      <c r="A70" s="290"/>
      <c r="B70" s="289"/>
      <c r="C70" s="280"/>
      <c r="D70" s="280"/>
      <c r="E70" s="280"/>
      <c r="F70" s="280"/>
      <c r="G70" s="280"/>
      <c r="H70" s="280"/>
      <c r="I70" s="280"/>
      <c r="J70" s="280"/>
      <c r="K70" s="280"/>
      <c r="L70" s="291"/>
      <c r="M70" s="280"/>
      <c r="N70" s="280"/>
      <c r="O70" s="280"/>
      <c r="P70" s="290"/>
      <c r="Q70" s="280"/>
      <c r="R70" s="280"/>
      <c r="S70" s="280"/>
      <c r="T70" s="280"/>
      <c r="U70" s="280"/>
      <c r="V70" s="280"/>
      <c r="W70" s="280"/>
      <c r="X70" s="280"/>
      <c r="Y70" s="280"/>
      <c r="Z70" s="280"/>
      <c r="AA70" s="280"/>
      <c r="AB70" s="280"/>
      <c r="AC70" s="280"/>
      <c r="AD70" s="280"/>
      <c r="AE70" s="280"/>
      <c r="AF70" s="280"/>
      <c r="AG70" s="280"/>
      <c r="AH70" s="280"/>
      <c r="AI70" s="280"/>
      <c r="AJ70" s="280"/>
      <c r="AK70" s="98">
        <v>82</v>
      </c>
    </row>
    <row r="71" spans="1:37" s="292" customFormat="1" ht="13.5" customHeight="1">
      <c r="A71" s="290"/>
      <c r="B71" s="289"/>
      <c r="C71" s="280"/>
      <c r="D71" s="280"/>
      <c r="E71" s="280"/>
      <c r="F71" s="280"/>
      <c r="G71" s="280"/>
      <c r="H71" s="280"/>
      <c r="I71" s="280"/>
      <c r="J71" s="280"/>
      <c r="K71" s="280"/>
      <c r="L71" s="291"/>
      <c r="M71" s="280"/>
      <c r="N71" s="280"/>
      <c r="O71" s="280"/>
      <c r="P71" s="290"/>
      <c r="Q71" s="280"/>
      <c r="R71" s="280"/>
      <c r="S71" s="280"/>
      <c r="T71" s="280"/>
      <c r="U71" s="280"/>
      <c r="V71" s="280"/>
      <c r="W71" s="280"/>
      <c r="X71" s="280"/>
      <c r="Y71" s="280"/>
      <c r="Z71" s="280"/>
      <c r="AA71" s="280"/>
      <c r="AB71" s="280"/>
      <c r="AC71" s="280"/>
      <c r="AD71" s="280"/>
      <c r="AE71" s="280"/>
      <c r="AF71" s="280"/>
      <c r="AG71" s="280"/>
      <c r="AH71" s="280"/>
      <c r="AI71" s="280"/>
      <c r="AJ71" s="280"/>
      <c r="AK71" s="98">
        <v>83</v>
      </c>
    </row>
    <row r="72" spans="1:37" s="292" customFormat="1" ht="13.5" customHeight="1">
      <c r="A72" s="293"/>
      <c r="B72" s="294"/>
      <c r="C72" s="295"/>
      <c r="D72" s="295"/>
      <c r="E72" s="295"/>
      <c r="F72" s="295"/>
      <c r="G72" s="295"/>
      <c r="H72" s="295"/>
      <c r="I72" s="295"/>
      <c r="J72" s="295"/>
      <c r="K72" s="295"/>
      <c r="L72" s="296"/>
      <c r="M72" s="295"/>
      <c r="N72" s="295"/>
      <c r="O72" s="295"/>
      <c r="P72" s="293"/>
      <c r="Q72" s="295"/>
      <c r="R72" s="295"/>
      <c r="S72" s="295"/>
      <c r="T72" s="295"/>
      <c r="U72" s="295"/>
      <c r="V72" s="295"/>
      <c r="W72" s="295"/>
      <c r="X72" s="295"/>
      <c r="Y72" s="295"/>
      <c r="Z72" s="295"/>
      <c r="AA72" s="295"/>
      <c r="AB72" s="295"/>
      <c r="AC72" s="295"/>
      <c r="AD72" s="295"/>
      <c r="AE72" s="295"/>
      <c r="AF72" s="295"/>
      <c r="AG72" s="295"/>
      <c r="AH72" s="295"/>
      <c r="AI72" s="295"/>
      <c r="AJ72" s="295"/>
      <c r="AK72" s="98">
        <v>84</v>
      </c>
    </row>
    <row r="73" spans="1:37" s="292" customFormat="1" ht="13.5" customHeight="1">
      <c r="A73" s="293"/>
      <c r="B73" s="294"/>
      <c r="C73" s="295"/>
      <c r="D73" s="295"/>
      <c r="E73" s="295"/>
      <c r="F73" s="295"/>
      <c r="G73" s="295"/>
      <c r="H73" s="295"/>
      <c r="I73" s="295"/>
      <c r="J73" s="295"/>
      <c r="K73" s="295"/>
      <c r="L73" s="296"/>
      <c r="M73" s="295"/>
      <c r="N73" s="295"/>
      <c r="O73" s="295"/>
      <c r="P73" s="293"/>
      <c r="Q73" s="295"/>
      <c r="R73" s="295"/>
      <c r="S73" s="295"/>
      <c r="T73" s="295"/>
      <c r="U73" s="295"/>
      <c r="V73" s="295"/>
      <c r="W73" s="295"/>
      <c r="X73" s="295"/>
      <c r="Y73" s="295"/>
      <c r="Z73" s="295"/>
      <c r="AA73" s="295"/>
      <c r="AB73" s="295"/>
      <c r="AC73" s="295"/>
      <c r="AD73" s="295"/>
      <c r="AE73" s="295"/>
      <c r="AF73" s="295"/>
      <c r="AG73" s="295"/>
      <c r="AH73" s="295"/>
      <c r="AI73" s="295"/>
      <c r="AJ73" s="295"/>
      <c r="AK73" s="98">
        <v>85</v>
      </c>
    </row>
    <row r="74" spans="1:37" s="292" customFormat="1" ht="13.5" customHeight="1">
      <c r="A74" s="293"/>
      <c r="B74" s="294"/>
      <c r="C74" s="295"/>
      <c r="D74" s="295"/>
      <c r="E74" s="295"/>
      <c r="F74" s="295"/>
      <c r="G74" s="295"/>
      <c r="H74" s="295"/>
      <c r="I74" s="295"/>
      <c r="J74" s="295"/>
      <c r="K74" s="295"/>
      <c r="L74" s="296"/>
      <c r="M74" s="295"/>
      <c r="N74" s="295"/>
      <c r="O74" s="295"/>
      <c r="P74" s="293"/>
      <c r="Q74" s="295"/>
      <c r="R74" s="295"/>
      <c r="S74" s="295"/>
      <c r="T74" s="295"/>
      <c r="U74" s="295"/>
      <c r="V74" s="295"/>
      <c r="W74" s="295"/>
      <c r="X74" s="295"/>
      <c r="Y74" s="295"/>
      <c r="Z74" s="295"/>
      <c r="AA74" s="295"/>
      <c r="AB74" s="295"/>
      <c r="AC74" s="295"/>
      <c r="AD74" s="295"/>
      <c r="AE74" s="295"/>
      <c r="AF74" s="295"/>
      <c r="AG74" s="295"/>
      <c r="AH74" s="295"/>
      <c r="AI74" s="295"/>
      <c r="AJ74" s="295"/>
      <c r="AK74" s="98">
        <v>86</v>
      </c>
    </row>
    <row r="75" spans="1:37" s="292" customFormat="1" ht="13.5" customHeight="1">
      <c r="A75" s="293"/>
      <c r="B75" s="294"/>
      <c r="C75" s="295"/>
      <c r="D75" s="295"/>
      <c r="E75" s="295"/>
      <c r="F75" s="295"/>
      <c r="G75" s="295"/>
      <c r="H75" s="295"/>
      <c r="I75" s="295"/>
      <c r="J75" s="295"/>
      <c r="K75" s="295"/>
      <c r="L75" s="296"/>
      <c r="M75" s="295"/>
      <c r="N75" s="295"/>
      <c r="O75" s="295"/>
      <c r="P75" s="293"/>
      <c r="Q75" s="295"/>
      <c r="R75" s="295"/>
      <c r="S75" s="295"/>
      <c r="T75" s="295"/>
      <c r="U75" s="295"/>
      <c r="V75" s="295"/>
      <c r="W75" s="295"/>
      <c r="X75" s="295"/>
      <c r="Y75" s="295"/>
      <c r="Z75" s="295"/>
      <c r="AA75" s="295"/>
      <c r="AB75" s="295"/>
      <c r="AC75" s="295"/>
      <c r="AD75" s="295"/>
      <c r="AE75" s="295"/>
      <c r="AF75" s="295"/>
      <c r="AG75" s="295"/>
      <c r="AH75" s="295"/>
      <c r="AI75" s="295"/>
      <c r="AJ75" s="295"/>
      <c r="AK75" s="98">
        <v>87</v>
      </c>
    </row>
    <row r="76" spans="1:37" s="292" customFormat="1" ht="13.5" customHeight="1">
      <c r="A76" s="293"/>
      <c r="B76" s="294"/>
      <c r="C76" s="295"/>
      <c r="D76" s="295"/>
      <c r="E76" s="295"/>
      <c r="F76" s="295"/>
      <c r="G76" s="295"/>
      <c r="H76" s="295"/>
      <c r="I76" s="295"/>
      <c r="J76" s="295"/>
      <c r="K76" s="295"/>
      <c r="L76" s="296"/>
      <c r="M76" s="295"/>
      <c r="N76" s="295"/>
      <c r="O76" s="295"/>
      <c r="P76" s="293"/>
      <c r="Q76" s="295"/>
      <c r="R76" s="295"/>
      <c r="S76" s="295"/>
      <c r="T76" s="295"/>
      <c r="U76" s="295"/>
      <c r="V76" s="295"/>
      <c r="W76" s="295"/>
      <c r="X76" s="295"/>
      <c r="Y76" s="295"/>
      <c r="Z76" s="295"/>
      <c r="AA76" s="295"/>
      <c r="AB76" s="295"/>
      <c r="AC76" s="295"/>
      <c r="AD76" s="295"/>
      <c r="AE76" s="295"/>
      <c r="AF76" s="295"/>
      <c r="AG76" s="295"/>
      <c r="AH76" s="295"/>
      <c r="AI76" s="295"/>
      <c r="AJ76" s="295"/>
      <c r="AK76" s="98">
        <v>88</v>
      </c>
    </row>
    <row r="77" spans="1:37" s="280" customFormat="1" ht="13.5" customHeight="1">
      <c r="A77" s="293"/>
      <c r="B77" s="294"/>
      <c r="C77" s="295"/>
      <c r="D77" s="295"/>
      <c r="E77" s="295"/>
      <c r="F77" s="295"/>
      <c r="G77" s="295"/>
      <c r="H77" s="295"/>
      <c r="I77" s="295"/>
      <c r="J77" s="295"/>
      <c r="K77" s="295"/>
      <c r="L77" s="296"/>
      <c r="M77" s="295"/>
      <c r="N77" s="295"/>
      <c r="O77" s="295"/>
      <c r="P77" s="293"/>
      <c r="Q77" s="295"/>
      <c r="R77" s="295"/>
      <c r="S77" s="295"/>
      <c r="T77" s="295"/>
      <c r="U77" s="295"/>
      <c r="V77" s="295"/>
      <c r="W77" s="295"/>
      <c r="X77" s="295"/>
      <c r="Y77" s="295"/>
      <c r="Z77" s="295"/>
      <c r="AA77" s="295"/>
      <c r="AB77" s="295"/>
      <c r="AC77" s="295"/>
      <c r="AD77" s="295"/>
      <c r="AE77" s="295"/>
      <c r="AF77" s="295"/>
      <c r="AG77" s="295"/>
      <c r="AH77" s="295"/>
      <c r="AI77" s="295"/>
      <c r="AJ77" s="295"/>
      <c r="AK77" s="98">
        <v>89</v>
      </c>
    </row>
    <row r="78" spans="1:37" s="280" customFormat="1" ht="13.5" customHeight="1">
      <c r="A78" s="293"/>
      <c r="B78" s="294"/>
      <c r="C78" s="295"/>
      <c r="D78" s="295"/>
      <c r="E78" s="295"/>
      <c r="F78" s="295"/>
      <c r="G78" s="295"/>
      <c r="H78" s="295"/>
      <c r="I78" s="295"/>
      <c r="J78" s="295"/>
      <c r="K78" s="295"/>
      <c r="L78" s="296"/>
      <c r="M78" s="295"/>
      <c r="N78" s="295"/>
      <c r="O78" s="295"/>
      <c r="P78" s="293"/>
      <c r="Q78" s="295"/>
      <c r="R78" s="295"/>
      <c r="S78" s="295"/>
      <c r="T78" s="295"/>
      <c r="U78" s="295"/>
      <c r="V78" s="295"/>
      <c r="W78" s="295"/>
      <c r="X78" s="295"/>
      <c r="Y78" s="295"/>
      <c r="Z78" s="295"/>
      <c r="AA78" s="295"/>
      <c r="AB78" s="295"/>
      <c r="AC78" s="295"/>
      <c r="AD78" s="295"/>
      <c r="AE78" s="295"/>
      <c r="AF78" s="295"/>
      <c r="AG78" s="295"/>
      <c r="AH78" s="295"/>
      <c r="AI78" s="295"/>
      <c r="AJ78" s="295"/>
      <c r="AK78" s="98">
        <v>90</v>
      </c>
    </row>
    <row r="79" spans="1:37" ht="13.5" customHeight="1">
      <c r="B79" s="294"/>
      <c r="AK79" s="98">
        <v>91</v>
      </c>
    </row>
    <row r="80" spans="1:37" ht="13.5" customHeight="1">
      <c r="B80" s="294"/>
      <c r="AK80" s="98">
        <v>92</v>
      </c>
    </row>
    <row r="81" spans="2:37" ht="13.5" customHeight="1">
      <c r="B81" s="294"/>
      <c r="AK81" s="98">
        <v>93</v>
      </c>
    </row>
    <row r="82" spans="2:37" ht="13.5" customHeight="1">
      <c r="B82" s="294"/>
      <c r="AK82" s="98">
        <v>94</v>
      </c>
    </row>
    <row r="83" spans="2:37" ht="13.5" customHeight="1">
      <c r="B83" s="294"/>
      <c r="AK83" s="98">
        <v>95</v>
      </c>
    </row>
    <row r="84" spans="2:37" ht="13.5" customHeight="1">
      <c r="B84" s="294"/>
      <c r="AK84" s="98">
        <v>96</v>
      </c>
    </row>
    <row r="85" spans="2:37" ht="13.5" customHeight="1">
      <c r="B85" s="294"/>
      <c r="AK85" s="98">
        <v>97</v>
      </c>
    </row>
    <row r="86" spans="2:37" ht="13.5" customHeight="1">
      <c r="B86" s="294"/>
      <c r="AK86" s="98">
        <v>98</v>
      </c>
    </row>
    <row r="87" spans="2:37" ht="13.5" customHeight="1">
      <c r="B87" s="294"/>
      <c r="AK87" s="98">
        <v>99</v>
      </c>
    </row>
    <row r="88" spans="2:37" ht="13.5" customHeight="1">
      <c r="B88" s="294"/>
      <c r="AK88" s="98">
        <v>100</v>
      </c>
    </row>
    <row r="89" spans="2:37" ht="13.5" customHeight="1">
      <c r="B89" s="294"/>
      <c r="AK89" s="98">
        <v>101</v>
      </c>
    </row>
    <row r="90" spans="2:37" ht="13.5" customHeight="1">
      <c r="B90" s="294"/>
      <c r="AK90" s="98">
        <v>102</v>
      </c>
    </row>
    <row r="91" spans="2:37" ht="13.5" customHeight="1">
      <c r="B91" s="294"/>
      <c r="AK91" s="98">
        <v>103</v>
      </c>
    </row>
    <row r="92" spans="2:37" ht="13.5" customHeight="1">
      <c r="B92" s="294"/>
      <c r="AK92" s="98">
        <v>104</v>
      </c>
    </row>
    <row r="93" spans="2:37" ht="13.5" customHeight="1">
      <c r="B93" s="294"/>
      <c r="AK93" s="98">
        <v>105</v>
      </c>
    </row>
    <row r="94" spans="2:37" ht="13.5" customHeight="1">
      <c r="AK94" s="98">
        <v>106</v>
      </c>
    </row>
    <row r="95" spans="2:37" ht="13.5" customHeight="1">
      <c r="AK95" s="98">
        <v>107</v>
      </c>
    </row>
    <row r="96" spans="2:37" ht="13.5" customHeight="1">
      <c r="AK96" s="98">
        <v>108</v>
      </c>
    </row>
    <row r="97" spans="37:37" ht="13.5" customHeight="1">
      <c r="AK97" s="98">
        <v>109</v>
      </c>
    </row>
    <row r="98" spans="37:37" ht="13.5" customHeight="1">
      <c r="AK98" s="98">
        <v>110</v>
      </c>
    </row>
    <row r="99" spans="37:37" ht="13.5" customHeight="1">
      <c r="AK99" s="98">
        <v>111</v>
      </c>
    </row>
    <row r="100" spans="37:37" ht="13.5" customHeight="1">
      <c r="AK100" s="98">
        <v>112</v>
      </c>
    </row>
    <row r="101" spans="37:37" ht="13.5" customHeight="1">
      <c r="AK101" s="98">
        <v>113</v>
      </c>
    </row>
    <row r="102" spans="37:37" ht="13.5" customHeight="1">
      <c r="AK102" s="98">
        <v>114</v>
      </c>
    </row>
    <row r="103" spans="37:37" ht="13.5" customHeight="1">
      <c r="AK103" s="98">
        <v>115</v>
      </c>
    </row>
    <row r="104" spans="37:37" ht="13.5" customHeight="1">
      <c r="AK104" s="98">
        <v>116</v>
      </c>
    </row>
    <row r="105" spans="37:37" ht="13.5" customHeight="1">
      <c r="AK105" s="98">
        <v>117</v>
      </c>
    </row>
    <row r="106" spans="37:37" ht="13.5" customHeight="1">
      <c r="AK106" s="98">
        <v>118</v>
      </c>
    </row>
    <row r="107" spans="37:37" ht="13.5" customHeight="1">
      <c r="AK107" s="98">
        <v>119</v>
      </c>
    </row>
    <row r="108" spans="37:37" ht="13.5" customHeight="1">
      <c r="AK108" s="98">
        <v>120</v>
      </c>
    </row>
    <row r="109" spans="37:37" ht="13.5" customHeight="1">
      <c r="AK109" s="98">
        <v>121</v>
      </c>
    </row>
    <row r="110" spans="37:37" ht="13.5" customHeight="1">
      <c r="AK110" s="98">
        <v>122</v>
      </c>
    </row>
    <row r="111" spans="37:37">
      <c r="AK111" s="98">
        <v>123</v>
      </c>
    </row>
    <row r="112" spans="37:37">
      <c r="AK112" s="98">
        <v>124</v>
      </c>
    </row>
    <row r="113" spans="37:37">
      <c r="AK113" s="98">
        <v>125</v>
      </c>
    </row>
    <row r="114" spans="37:37">
      <c r="AK114" s="98">
        <v>126</v>
      </c>
    </row>
    <row r="115" spans="37:37">
      <c r="AK115" s="98">
        <v>127</v>
      </c>
    </row>
    <row r="116" spans="37:37">
      <c r="AK116" s="98">
        <v>128</v>
      </c>
    </row>
    <row r="117" spans="37:37">
      <c r="AK117" s="98">
        <v>129</v>
      </c>
    </row>
    <row r="118" spans="37:37">
      <c r="AK118" s="98">
        <v>130</v>
      </c>
    </row>
    <row r="119" spans="37:37">
      <c r="AK119" s="98">
        <v>131</v>
      </c>
    </row>
    <row r="120" spans="37:37">
      <c r="AK120" s="98">
        <v>132</v>
      </c>
    </row>
    <row r="121" spans="37:37">
      <c r="AK121" s="98">
        <v>133</v>
      </c>
    </row>
    <row r="122" spans="37:37">
      <c r="AK122" s="98">
        <v>134</v>
      </c>
    </row>
    <row r="123" spans="37:37">
      <c r="AK123" s="98">
        <v>135</v>
      </c>
    </row>
    <row r="124" spans="37:37">
      <c r="AK124" s="98">
        <v>136</v>
      </c>
    </row>
    <row r="125" spans="37:37">
      <c r="AK125" s="98">
        <v>137</v>
      </c>
    </row>
    <row r="126" spans="37:37">
      <c r="AK126" s="98">
        <v>138</v>
      </c>
    </row>
    <row r="127" spans="37:37">
      <c r="AK127" s="98">
        <v>139</v>
      </c>
    </row>
    <row r="128" spans="37:37">
      <c r="AK128" s="98">
        <v>140</v>
      </c>
    </row>
    <row r="129" spans="37:37">
      <c r="AK129" s="98">
        <v>141</v>
      </c>
    </row>
    <row r="130" spans="37:37">
      <c r="AK130" s="98">
        <v>142</v>
      </c>
    </row>
    <row r="131" spans="37:37">
      <c r="AK131" s="98">
        <v>143</v>
      </c>
    </row>
    <row r="132" spans="37:37">
      <c r="AK132" s="98">
        <v>144</v>
      </c>
    </row>
    <row r="133" spans="37:37">
      <c r="AK133" s="98">
        <v>145</v>
      </c>
    </row>
    <row r="134" spans="37:37">
      <c r="AK134" s="98">
        <v>146</v>
      </c>
    </row>
    <row r="135" spans="37:37">
      <c r="AK135" s="98">
        <v>147</v>
      </c>
    </row>
    <row r="136" spans="37:37">
      <c r="AK136" s="98">
        <v>148</v>
      </c>
    </row>
    <row r="137" spans="37:37">
      <c r="AK137" s="98">
        <v>149</v>
      </c>
    </row>
    <row r="138" spans="37:37">
      <c r="AK138" s="98">
        <v>150</v>
      </c>
    </row>
    <row r="139" spans="37:37">
      <c r="AK139" s="98">
        <v>151</v>
      </c>
    </row>
    <row r="140" spans="37:37">
      <c r="AK140" s="98">
        <v>152</v>
      </c>
    </row>
    <row r="141" spans="37:37">
      <c r="AK141" s="98">
        <v>153</v>
      </c>
    </row>
    <row r="142" spans="37:37">
      <c r="AK142" s="98">
        <v>154</v>
      </c>
    </row>
    <row r="143" spans="37:37">
      <c r="AK143" s="98">
        <v>155</v>
      </c>
    </row>
    <row r="144" spans="37:37">
      <c r="AK144" s="98">
        <v>156</v>
      </c>
    </row>
    <row r="145" spans="37:37">
      <c r="AK145" s="98">
        <v>157</v>
      </c>
    </row>
    <row r="146" spans="37:37">
      <c r="AK146" s="98">
        <v>158</v>
      </c>
    </row>
    <row r="147" spans="37:37">
      <c r="AK147" s="98">
        <v>159</v>
      </c>
    </row>
    <row r="148" spans="37:37">
      <c r="AK148" s="98">
        <v>160</v>
      </c>
    </row>
    <row r="149" spans="37:37">
      <c r="AK149" s="98">
        <v>161</v>
      </c>
    </row>
    <row r="150" spans="37:37">
      <c r="AK150" s="98">
        <v>162</v>
      </c>
    </row>
    <row r="151" spans="37:37">
      <c r="AK151" s="98">
        <v>163</v>
      </c>
    </row>
    <row r="152" spans="37:37">
      <c r="AK152" s="98">
        <v>164</v>
      </c>
    </row>
    <row r="153" spans="37:37">
      <c r="AK153" s="98">
        <v>165</v>
      </c>
    </row>
    <row r="154" spans="37:37">
      <c r="AK154" s="98">
        <v>166</v>
      </c>
    </row>
    <row r="155" spans="37:37">
      <c r="AK155" s="98">
        <v>167</v>
      </c>
    </row>
    <row r="156" spans="37:37">
      <c r="AK156" s="98">
        <v>168</v>
      </c>
    </row>
    <row r="157" spans="37:37">
      <c r="AK157" s="98">
        <v>169</v>
      </c>
    </row>
    <row r="158" spans="37:37">
      <c r="AK158" s="98">
        <v>170</v>
      </c>
    </row>
    <row r="159" spans="37:37">
      <c r="AK159" s="98">
        <v>171</v>
      </c>
    </row>
    <row r="160" spans="37:37">
      <c r="AK160" s="98">
        <v>172</v>
      </c>
    </row>
    <row r="161" spans="37:37">
      <c r="AK161" s="98">
        <v>173</v>
      </c>
    </row>
    <row r="162" spans="37:37">
      <c r="AK162" s="98">
        <v>174</v>
      </c>
    </row>
    <row r="163" spans="37:37">
      <c r="AK163" s="98">
        <v>175</v>
      </c>
    </row>
    <row r="164" spans="37:37">
      <c r="AK164" s="98">
        <v>176</v>
      </c>
    </row>
    <row r="165" spans="37:37">
      <c r="AK165" s="98">
        <v>177</v>
      </c>
    </row>
    <row r="166" spans="37:37">
      <c r="AK166" s="98">
        <v>178</v>
      </c>
    </row>
    <row r="167" spans="37:37">
      <c r="AK167" s="98">
        <v>179</v>
      </c>
    </row>
    <row r="168" spans="37:37">
      <c r="AK168" s="98">
        <v>180</v>
      </c>
    </row>
    <row r="169" spans="37:37">
      <c r="AK169" s="98">
        <v>181</v>
      </c>
    </row>
    <row r="170" spans="37:37">
      <c r="AK170" s="98">
        <v>182</v>
      </c>
    </row>
    <row r="171" spans="37:37">
      <c r="AK171" s="98">
        <v>183</v>
      </c>
    </row>
    <row r="172" spans="37:37">
      <c r="AK172" s="98">
        <v>184</v>
      </c>
    </row>
    <row r="173" spans="37:37">
      <c r="AK173" s="98">
        <v>185</v>
      </c>
    </row>
    <row r="174" spans="37:37">
      <c r="AK174" s="98">
        <v>186</v>
      </c>
    </row>
    <row r="175" spans="37:37">
      <c r="AK175" s="98">
        <v>187</v>
      </c>
    </row>
    <row r="176" spans="37:37">
      <c r="AK176" s="98">
        <v>188</v>
      </c>
    </row>
    <row r="177" spans="37:37">
      <c r="AK177" s="98">
        <v>189</v>
      </c>
    </row>
    <row r="178" spans="37:37">
      <c r="AK178" s="98">
        <v>190</v>
      </c>
    </row>
    <row r="179" spans="37:37">
      <c r="AK179" s="98">
        <v>191</v>
      </c>
    </row>
    <row r="180" spans="37:37">
      <c r="AK180" s="98">
        <v>192</v>
      </c>
    </row>
    <row r="181" spans="37:37">
      <c r="AK181" s="98">
        <v>193</v>
      </c>
    </row>
    <row r="182" spans="37:37">
      <c r="AK182" s="98">
        <v>194</v>
      </c>
    </row>
    <row r="183" spans="37:37">
      <c r="AK183" s="98">
        <v>195</v>
      </c>
    </row>
    <row r="184" spans="37:37">
      <c r="AK184" s="98">
        <v>196</v>
      </c>
    </row>
    <row r="185" spans="37:37">
      <c r="AK185" s="98">
        <v>197</v>
      </c>
    </row>
    <row r="186" spans="37:37">
      <c r="AK186" s="98">
        <v>198</v>
      </c>
    </row>
    <row r="187" spans="37:37">
      <c r="AK187" s="98">
        <v>199</v>
      </c>
    </row>
    <row r="188" spans="37:37">
      <c r="AK188" s="98">
        <v>200</v>
      </c>
    </row>
    <row r="189" spans="37:37">
      <c r="AK189" s="98">
        <v>201</v>
      </c>
    </row>
    <row r="190" spans="37:37">
      <c r="AK190" s="98">
        <v>202</v>
      </c>
    </row>
    <row r="191" spans="37:37">
      <c r="AK191" s="98">
        <v>203</v>
      </c>
    </row>
    <row r="192" spans="37:37">
      <c r="AK192" s="98">
        <v>204</v>
      </c>
    </row>
    <row r="193" spans="37:37">
      <c r="AK193" s="98">
        <v>205</v>
      </c>
    </row>
    <row r="194" spans="37:37">
      <c r="AK194" s="98">
        <v>206</v>
      </c>
    </row>
    <row r="195" spans="37:37">
      <c r="AK195" s="98">
        <v>207</v>
      </c>
    </row>
    <row r="196" spans="37:37">
      <c r="AK196" s="98">
        <v>208</v>
      </c>
    </row>
    <row r="197" spans="37:37">
      <c r="AK197" s="98">
        <v>209</v>
      </c>
    </row>
    <row r="198" spans="37:37">
      <c r="AK198" s="98">
        <v>210</v>
      </c>
    </row>
    <row r="199" spans="37:37">
      <c r="AK199" s="98">
        <v>211</v>
      </c>
    </row>
    <row r="200" spans="37:37">
      <c r="AK200" s="98">
        <v>212</v>
      </c>
    </row>
    <row r="201" spans="37:37">
      <c r="AK201" s="98">
        <v>213</v>
      </c>
    </row>
    <row r="202" spans="37:37">
      <c r="AK202" s="98">
        <v>214</v>
      </c>
    </row>
    <row r="203" spans="37:37">
      <c r="AK203" s="98">
        <v>215</v>
      </c>
    </row>
    <row r="204" spans="37:37">
      <c r="AK204" s="98">
        <v>216</v>
      </c>
    </row>
    <row r="205" spans="37:37">
      <c r="AK205" s="98">
        <v>217</v>
      </c>
    </row>
    <row r="206" spans="37:37">
      <c r="AK206" s="98">
        <v>218</v>
      </c>
    </row>
    <row r="207" spans="37:37">
      <c r="AK207" s="98">
        <v>219</v>
      </c>
    </row>
    <row r="208" spans="37:37">
      <c r="AK208" s="98">
        <v>220</v>
      </c>
    </row>
    <row r="209" spans="37:37">
      <c r="AK209" s="98">
        <v>221</v>
      </c>
    </row>
    <row r="210" spans="37:37">
      <c r="AK210" s="98">
        <v>222</v>
      </c>
    </row>
    <row r="211" spans="37:37">
      <c r="AK211" s="98">
        <v>223</v>
      </c>
    </row>
    <row r="212" spans="37:37">
      <c r="AK212" s="98">
        <v>224</v>
      </c>
    </row>
    <row r="213" spans="37:37">
      <c r="AK213" s="98">
        <v>225</v>
      </c>
    </row>
    <row r="214" spans="37:37">
      <c r="AK214" s="98">
        <v>226</v>
      </c>
    </row>
    <row r="215" spans="37:37">
      <c r="AK215" s="98">
        <v>227</v>
      </c>
    </row>
    <row r="216" spans="37:37">
      <c r="AK216" s="98">
        <v>228</v>
      </c>
    </row>
    <row r="217" spans="37:37">
      <c r="AK217" s="98">
        <v>229</v>
      </c>
    </row>
    <row r="218" spans="37:37">
      <c r="AK218" s="98">
        <v>230</v>
      </c>
    </row>
    <row r="219" spans="37:37">
      <c r="AK219" s="98">
        <v>231</v>
      </c>
    </row>
    <row r="220" spans="37:37">
      <c r="AK220" s="98">
        <v>232</v>
      </c>
    </row>
    <row r="221" spans="37:37">
      <c r="AK221" s="98">
        <v>233</v>
      </c>
    </row>
    <row r="222" spans="37:37">
      <c r="AK222" s="98">
        <v>234</v>
      </c>
    </row>
    <row r="223" spans="37:37">
      <c r="AK223" s="98">
        <v>235</v>
      </c>
    </row>
    <row r="224" spans="37:37">
      <c r="AK224" s="98">
        <v>236</v>
      </c>
    </row>
    <row r="225" spans="37:37">
      <c r="AK225" s="98">
        <v>237</v>
      </c>
    </row>
    <row r="226" spans="37:37">
      <c r="AK226" s="98">
        <v>238</v>
      </c>
    </row>
  </sheetData>
  <phoneticPr fontId="0" type="noConversion"/>
  <pageMargins left="0.75" right="0.75" top="1" bottom="1" header="0.4921259845" footer="0.4921259845"/>
  <pageSetup paperSize="9" scale="58" orientation="landscape" horizontalDpi="4294967292" verticalDpi="4294967292" r:id="rId1"/>
  <headerFooter alignWithMargins="0">
    <oddFooter>&amp;LLe &amp;D&amp;CProfilés &amp;A du &amp;F&amp;RPage &amp;P sur &amp;N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17"/>
  <dimension ref="A1:U238"/>
  <sheetViews>
    <sheetView topLeftCell="A9" zoomScale="85" zoomScaleNormal="85" workbookViewId="0">
      <selection activeCell="A13" sqref="A13"/>
    </sheetView>
  </sheetViews>
  <sheetFormatPr defaultColWidth="10.85546875" defaultRowHeight="11.25"/>
  <cols>
    <col min="1" max="1" width="16.140625" style="293" customWidth="1"/>
    <col min="2" max="2" width="4.42578125" style="393" customWidth="1"/>
    <col min="3" max="3" width="1.85546875" style="295" customWidth="1"/>
    <col min="4" max="4" width="3.42578125" style="293" customWidth="1"/>
    <col min="5" max="5" width="5.28515625" style="295" customWidth="1"/>
    <col min="6" max="7" width="5.7109375" style="294" customWidth="1"/>
    <col min="8" max="9" width="6.140625" style="295" customWidth="1"/>
    <col min="10" max="12" width="5.140625" style="295" customWidth="1"/>
    <col min="13" max="13" width="6.7109375" style="295" customWidth="1"/>
    <col min="14" max="14" width="8.85546875" style="295" customWidth="1"/>
    <col min="15" max="15" width="5.28515625" style="295" customWidth="1"/>
    <col min="16" max="16" width="5.140625" style="295" customWidth="1"/>
    <col min="17" max="17" width="4.7109375" style="294" customWidth="1"/>
    <col min="18" max="16384" width="10.85546875" style="295"/>
  </cols>
  <sheetData>
    <row r="1" spans="1:21">
      <c r="A1" s="293" t="s">
        <v>1369</v>
      </c>
    </row>
    <row r="2" spans="1:21" s="269" customFormat="1" ht="18.75" customHeight="1">
      <c r="A2" s="82" t="s">
        <v>17</v>
      </c>
      <c r="B2" s="83"/>
      <c r="C2" s="83"/>
      <c r="D2" s="83"/>
      <c r="H2" s="82" t="s">
        <v>18</v>
      </c>
      <c r="I2" s="83"/>
      <c r="J2" s="83"/>
      <c r="L2" s="268"/>
      <c r="N2" s="82" t="s">
        <v>19</v>
      </c>
      <c r="Q2" s="271"/>
      <c r="S2" s="372"/>
      <c r="T2" s="372"/>
      <c r="U2" s="372"/>
    </row>
    <row r="3" spans="1:21" s="269" customFormat="1" ht="18.75" customHeight="1">
      <c r="A3" s="82"/>
      <c r="B3" s="83"/>
      <c r="C3" s="83"/>
      <c r="D3" s="83"/>
      <c r="H3" s="82"/>
      <c r="I3" s="83"/>
      <c r="J3" s="83"/>
      <c r="L3" s="268"/>
      <c r="N3" s="82"/>
      <c r="Q3" s="271"/>
      <c r="S3" s="372"/>
      <c r="T3" s="372"/>
      <c r="U3" s="372"/>
    </row>
    <row r="4" spans="1:21" s="269" customFormat="1" ht="18.75" customHeight="1">
      <c r="A4" s="82"/>
      <c r="B4" s="83"/>
      <c r="C4" s="83"/>
      <c r="D4" s="83"/>
      <c r="H4" s="82"/>
      <c r="I4" s="83"/>
      <c r="J4" s="83"/>
      <c r="L4" s="268"/>
      <c r="N4" s="82"/>
      <c r="Q4" s="271"/>
      <c r="S4" s="372"/>
      <c r="T4" s="372"/>
      <c r="U4" s="372"/>
    </row>
    <row r="5" spans="1:21" s="269" customFormat="1" ht="18.75" customHeight="1">
      <c r="A5" s="82"/>
      <c r="B5" s="83"/>
      <c r="C5" s="83"/>
      <c r="D5" s="83"/>
      <c r="H5" s="82"/>
      <c r="I5" s="83"/>
      <c r="J5" s="83"/>
      <c r="L5" s="268"/>
      <c r="N5" s="82"/>
      <c r="Q5" s="271"/>
      <c r="S5" s="372"/>
      <c r="T5" s="372"/>
      <c r="U5" s="372"/>
    </row>
    <row r="6" spans="1:21" s="269" customFormat="1" ht="18.75" customHeight="1">
      <c r="A6" s="82"/>
      <c r="B6" s="83"/>
      <c r="C6" s="83"/>
      <c r="D6" s="83"/>
      <c r="H6" s="82"/>
      <c r="I6" s="83"/>
      <c r="J6" s="83"/>
      <c r="L6" s="268"/>
      <c r="N6" s="82"/>
      <c r="Q6" s="271"/>
      <c r="S6" s="372"/>
      <c r="T6" s="372"/>
      <c r="U6" s="372"/>
    </row>
    <row r="7" spans="1:21" s="269" customFormat="1" ht="18.75" customHeight="1">
      <c r="A7" s="82"/>
      <c r="B7" s="83"/>
      <c r="C7" s="83"/>
      <c r="D7" s="83"/>
      <c r="H7" s="82"/>
      <c r="I7" s="83"/>
      <c r="J7" s="83"/>
      <c r="L7" s="268"/>
      <c r="N7" s="82"/>
      <c r="Q7" s="271"/>
      <c r="S7" s="372"/>
      <c r="T7" s="372"/>
      <c r="U7" s="372"/>
    </row>
    <row r="8" spans="1:21" s="269" customFormat="1" ht="18.75" customHeight="1">
      <c r="A8" s="82"/>
      <c r="B8" s="83"/>
      <c r="C8" s="83"/>
      <c r="D8" s="83"/>
      <c r="H8" s="82"/>
      <c r="I8" s="83"/>
      <c r="J8" s="83"/>
      <c r="L8" s="268"/>
      <c r="N8" s="82"/>
      <c r="Q8" s="271"/>
      <c r="S8" s="372"/>
      <c r="T8" s="372"/>
      <c r="U8" s="372"/>
    </row>
    <row r="9" spans="1:21" s="269" customFormat="1" ht="18.75" customHeight="1">
      <c r="A9" s="395"/>
      <c r="B9" s="377"/>
      <c r="C9" s="34"/>
      <c r="D9" s="104"/>
      <c r="E9" s="102"/>
      <c r="F9" s="34"/>
      <c r="G9" s="34"/>
      <c r="H9" s="34"/>
      <c r="I9" s="34"/>
      <c r="J9" s="102"/>
      <c r="K9" s="34"/>
      <c r="L9" s="34"/>
      <c r="M9" s="102"/>
      <c r="N9" s="34"/>
      <c r="O9" s="34"/>
      <c r="Q9" s="271"/>
      <c r="S9" s="372"/>
      <c r="T9" s="372"/>
      <c r="U9" s="372"/>
    </row>
    <row r="10" spans="1:21" s="269" customFormat="1" ht="18.75" customHeight="1">
      <c r="A10" s="104"/>
      <c r="B10" s="377"/>
      <c r="C10" s="378"/>
      <c r="D10" s="104"/>
      <c r="E10" s="102"/>
      <c r="F10" s="34"/>
      <c r="G10" s="34"/>
      <c r="H10" s="34"/>
      <c r="I10" s="34"/>
      <c r="J10" s="102"/>
      <c r="K10" s="34"/>
      <c r="L10" s="34"/>
      <c r="M10" s="102"/>
      <c r="N10" s="34"/>
      <c r="O10" s="34"/>
      <c r="Q10" s="271"/>
      <c r="S10" s="372"/>
      <c r="T10" s="372"/>
      <c r="U10" s="372"/>
    </row>
    <row r="11" spans="1:21" s="269" customFormat="1" ht="18.75" customHeight="1">
      <c r="A11" s="104"/>
      <c r="B11" s="377"/>
      <c r="C11" s="34"/>
      <c r="D11" s="104"/>
      <c r="E11" s="102"/>
      <c r="F11" s="34"/>
      <c r="G11" s="34"/>
      <c r="H11" s="34"/>
      <c r="I11" s="34"/>
      <c r="J11" s="102"/>
      <c r="K11" s="34"/>
      <c r="L11" s="34"/>
      <c r="M11" s="102"/>
      <c r="N11" s="34"/>
      <c r="O11" s="34"/>
      <c r="Q11" s="271"/>
      <c r="S11" s="372"/>
      <c r="T11" s="372"/>
      <c r="U11" s="372"/>
    </row>
    <row r="12" spans="1:21" s="269" customFormat="1" ht="18.75" customHeight="1">
      <c r="A12" s="82" t="s">
        <v>1135</v>
      </c>
      <c r="B12" s="83" t="s">
        <v>66</v>
      </c>
      <c r="C12" s="83" t="s">
        <v>1356</v>
      </c>
      <c r="D12" s="83" t="s">
        <v>1488</v>
      </c>
      <c r="E12" s="269" t="s">
        <v>1489</v>
      </c>
      <c r="F12" s="269" t="s">
        <v>1490</v>
      </c>
      <c r="G12" s="269" t="s">
        <v>1129</v>
      </c>
      <c r="H12" s="82" t="s">
        <v>1126</v>
      </c>
      <c r="I12" s="83" t="s">
        <v>1128</v>
      </c>
      <c r="J12" s="83" t="s">
        <v>1491</v>
      </c>
      <c r="K12" s="269" t="s">
        <v>1492</v>
      </c>
      <c r="L12" s="268" t="s">
        <v>1337</v>
      </c>
      <c r="M12" s="269" t="s">
        <v>1493</v>
      </c>
      <c r="N12" s="82" t="s">
        <v>1494</v>
      </c>
      <c r="O12" s="269" t="s">
        <v>1495</v>
      </c>
      <c r="P12" s="269" t="s">
        <v>1496</v>
      </c>
      <c r="Q12" s="271"/>
      <c r="S12" s="372"/>
      <c r="T12" s="372"/>
      <c r="U12" s="372"/>
    </row>
    <row r="13" spans="1:21" s="269" customFormat="1" ht="13.5" customHeight="1" thickBot="1">
      <c r="F13" s="271"/>
      <c r="G13" s="271"/>
      <c r="Q13" s="271"/>
      <c r="S13" s="372"/>
      <c r="T13" s="372"/>
      <c r="U13" s="372"/>
    </row>
    <row r="14" spans="1:21" s="269" customFormat="1" ht="13.5" customHeight="1" thickTop="1">
      <c r="A14" s="177"/>
      <c r="B14" s="373"/>
      <c r="C14" s="179"/>
      <c r="D14" s="177"/>
      <c r="E14" s="374"/>
      <c r="F14" s="178"/>
      <c r="G14" s="179"/>
      <c r="H14" s="179"/>
      <c r="I14" s="179"/>
      <c r="J14" s="179"/>
      <c r="K14" s="179"/>
      <c r="L14" s="375"/>
      <c r="M14" s="179"/>
      <c r="N14" s="179"/>
      <c r="O14" s="375"/>
      <c r="P14" s="376"/>
      <c r="Q14"/>
      <c r="S14" s="372"/>
      <c r="T14" s="372"/>
      <c r="U14" s="372"/>
    </row>
    <row r="15" spans="1:21" s="269" customFormat="1" ht="13.5" customHeight="1">
      <c r="B15" s="377"/>
      <c r="C15" s="34"/>
      <c r="D15" s="104"/>
      <c r="E15" s="353"/>
      <c r="F15" s="102"/>
      <c r="G15" s="34"/>
      <c r="H15" s="34"/>
      <c r="I15" s="34"/>
      <c r="J15" s="34"/>
      <c r="K15" s="34"/>
      <c r="L15" s="356"/>
      <c r="M15" s="34"/>
      <c r="N15" s="34"/>
      <c r="O15" s="356"/>
      <c r="P15" s="34"/>
      <c r="Q15" s="190"/>
      <c r="S15" s="372"/>
      <c r="T15" s="372"/>
      <c r="U15" s="372"/>
    </row>
    <row r="16" spans="1:21" s="269" customFormat="1" ht="13.5" customHeight="1">
      <c r="A16" s="104" t="s">
        <v>1127</v>
      </c>
      <c r="B16" s="377"/>
      <c r="C16" s="378" t="s">
        <v>20</v>
      </c>
      <c r="D16" s="104"/>
      <c r="E16" s="353" t="s">
        <v>21</v>
      </c>
      <c r="F16" s="102" t="s">
        <v>1129</v>
      </c>
      <c r="G16" s="34" t="s">
        <v>22</v>
      </c>
      <c r="H16" s="34" t="s">
        <v>1131</v>
      </c>
      <c r="I16" s="34" t="s">
        <v>975</v>
      </c>
      <c r="J16" s="34" t="s">
        <v>976</v>
      </c>
      <c r="K16" s="34" t="s">
        <v>1134</v>
      </c>
      <c r="L16" s="356" t="s">
        <v>1135</v>
      </c>
      <c r="M16" s="34" t="s">
        <v>982</v>
      </c>
      <c r="N16" s="34" t="s">
        <v>1144</v>
      </c>
      <c r="O16" s="356" t="s">
        <v>23</v>
      </c>
      <c r="P16" s="379" t="s">
        <v>24</v>
      </c>
      <c r="Q16" s="190"/>
      <c r="S16" s="372"/>
      <c r="T16" s="372"/>
      <c r="U16" s="372"/>
    </row>
    <row r="17" spans="1:21" s="269" customFormat="1" ht="13.5" customHeight="1">
      <c r="A17" s="104"/>
      <c r="B17" s="377"/>
      <c r="C17" s="34"/>
      <c r="D17" s="104"/>
      <c r="E17" s="353"/>
      <c r="F17" s="102" t="s">
        <v>1157</v>
      </c>
      <c r="G17" s="34" t="s">
        <v>1159</v>
      </c>
      <c r="H17" s="34" t="s">
        <v>1159</v>
      </c>
      <c r="I17" s="34" t="s">
        <v>1159</v>
      </c>
      <c r="J17" s="34" t="s">
        <v>1159</v>
      </c>
      <c r="K17" s="34" t="s">
        <v>1159</v>
      </c>
      <c r="L17" s="356" t="s">
        <v>1166</v>
      </c>
      <c r="M17" s="34" t="s">
        <v>990</v>
      </c>
      <c r="N17" s="34" t="s">
        <v>1168</v>
      </c>
      <c r="O17" s="356" t="s">
        <v>1165</v>
      </c>
      <c r="P17" s="34" t="s">
        <v>1165</v>
      </c>
      <c r="Q17" s="190"/>
      <c r="S17" s="372"/>
      <c r="T17" s="372"/>
      <c r="U17" s="372"/>
    </row>
    <row r="18" spans="1:21" s="269" customFormat="1" ht="13.5" customHeight="1" thickBot="1">
      <c r="A18" s="183"/>
      <c r="B18" s="380"/>
      <c r="C18" s="185"/>
      <c r="D18" s="183"/>
      <c r="E18" s="381"/>
      <c r="F18" s="184"/>
      <c r="G18" s="185"/>
      <c r="H18" s="185"/>
      <c r="I18" s="185"/>
      <c r="J18" s="185"/>
      <c r="K18" s="185"/>
      <c r="L18" s="382"/>
      <c r="M18" s="185"/>
      <c r="N18" s="185"/>
      <c r="O18" s="382"/>
      <c r="P18" s="185"/>
      <c r="Q18" s="190"/>
      <c r="S18" s="372"/>
      <c r="T18" s="372"/>
      <c r="U18" s="372"/>
    </row>
    <row r="19" spans="1:21" s="269" customFormat="1" ht="13.5" customHeight="1" thickTop="1">
      <c r="A19" s="272"/>
      <c r="B19" s="55">
        <f>COUNT(B20:B259)</f>
        <v>72</v>
      </c>
      <c r="C19" s="194"/>
      <c r="D19" s="383"/>
      <c r="E19" s="194"/>
      <c r="F19" s="384"/>
      <c r="G19" s="272"/>
      <c r="H19" s="272"/>
      <c r="I19" s="272"/>
      <c r="J19" s="272"/>
      <c r="K19" s="272"/>
      <c r="L19" s="272"/>
      <c r="M19" s="272"/>
      <c r="N19" s="272"/>
      <c r="O19" s="272"/>
      <c r="P19" s="272"/>
      <c r="Q19" s="384"/>
      <c r="S19" s="372"/>
      <c r="T19" s="372"/>
      <c r="U19" s="372"/>
    </row>
    <row r="20" spans="1:21" s="269" customFormat="1" ht="13.5" customHeight="1">
      <c r="A20" s="54" t="s">
        <v>25</v>
      </c>
      <c r="B20" s="385">
        <v>380</v>
      </c>
      <c r="C20" s="41" t="s">
        <v>26</v>
      </c>
      <c r="D20" s="54">
        <v>10</v>
      </c>
      <c r="E20" s="386" t="s">
        <v>1135</v>
      </c>
      <c r="F20" s="55">
        <v>63</v>
      </c>
      <c r="G20" s="387">
        <v>200</v>
      </c>
      <c r="H20" s="387">
        <v>180</v>
      </c>
      <c r="I20" s="387">
        <v>8.6</v>
      </c>
      <c r="J20" s="387">
        <v>13.5</v>
      </c>
      <c r="K20" s="387">
        <v>21</v>
      </c>
      <c r="L20" s="55">
        <v>80.2</v>
      </c>
      <c r="M20" s="56">
        <v>6558</v>
      </c>
      <c r="N20" s="56">
        <v>542</v>
      </c>
      <c r="O20" s="72">
        <v>8.9</v>
      </c>
      <c r="P20" s="388">
        <v>12.1</v>
      </c>
      <c r="Q20" s="57"/>
      <c r="S20" s="372"/>
      <c r="T20" s="372"/>
      <c r="U20" s="372"/>
    </row>
    <row r="21" spans="1:21" s="269" customFormat="1" ht="13.5" customHeight="1">
      <c r="A21" s="54" t="s">
        <v>27</v>
      </c>
      <c r="B21" s="385">
        <v>390</v>
      </c>
      <c r="C21" s="41" t="s">
        <v>26</v>
      </c>
      <c r="D21" s="54">
        <v>12</v>
      </c>
      <c r="E21" s="386" t="s">
        <v>1135</v>
      </c>
      <c r="F21" s="55">
        <v>74.599999999999994</v>
      </c>
      <c r="G21" s="387">
        <v>202</v>
      </c>
      <c r="H21" s="387">
        <v>182</v>
      </c>
      <c r="I21" s="387">
        <v>9.6999999999999993</v>
      </c>
      <c r="J21" s="387">
        <v>15.5</v>
      </c>
      <c r="K21" s="387">
        <v>21</v>
      </c>
      <c r="L21" s="55">
        <v>95</v>
      </c>
      <c r="M21" s="56">
        <v>7893</v>
      </c>
      <c r="N21" s="56">
        <v>627</v>
      </c>
      <c r="O21" s="72">
        <v>8.8000000000000007</v>
      </c>
      <c r="P21" s="388">
        <v>12.6</v>
      </c>
      <c r="Q21" s="57"/>
      <c r="S21" s="372"/>
      <c r="T21" s="372"/>
      <c r="U21" s="372"/>
    </row>
    <row r="22" spans="1:21" s="269" customFormat="1" ht="13.5" customHeight="1">
      <c r="A22" s="54" t="s">
        <v>28</v>
      </c>
      <c r="B22" s="385">
        <v>390</v>
      </c>
      <c r="C22" s="41" t="s">
        <v>26</v>
      </c>
      <c r="D22" s="54">
        <v>12</v>
      </c>
      <c r="E22" s="386" t="s">
        <v>1135</v>
      </c>
      <c r="F22" s="55">
        <v>75.5</v>
      </c>
      <c r="G22" s="387">
        <v>225</v>
      </c>
      <c r="H22" s="387">
        <v>190</v>
      </c>
      <c r="I22" s="387">
        <v>9.4</v>
      </c>
      <c r="J22" s="387">
        <v>14.6</v>
      </c>
      <c r="K22" s="387">
        <v>21</v>
      </c>
      <c r="L22" s="55">
        <v>96.2</v>
      </c>
      <c r="M22" s="56">
        <v>9857</v>
      </c>
      <c r="N22" s="56">
        <v>707</v>
      </c>
      <c r="O22" s="72">
        <v>9.8000000000000007</v>
      </c>
      <c r="P22" s="388">
        <v>13.9</v>
      </c>
      <c r="Q22" s="57"/>
      <c r="S22" s="372"/>
      <c r="T22" s="372"/>
      <c r="U22" s="372"/>
    </row>
    <row r="23" spans="1:21" s="190" customFormat="1" ht="13.5" customHeight="1">
      <c r="A23" s="54" t="s">
        <v>29</v>
      </c>
      <c r="B23" s="385">
        <v>400</v>
      </c>
      <c r="C23" s="41" t="s">
        <v>26</v>
      </c>
      <c r="D23" s="54">
        <v>12</v>
      </c>
      <c r="E23" s="386" t="s">
        <v>1135</v>
      </c>
      <c r="F23" s="55">
        <v>83.9</v>
      </c>
      <c r="G23" s="387">
        <v>228</v>
      </c>
      <c r="H23" s="387">
        <v>192</v>
      </c>
      <c r="I23" s="387">
        <v>11</v>
      </c>
      <c r="J23" s="387">
        <v>17.600000000000001</v>
      </c>
      <c r="K23" s="387">
        <v>21</v>
      </c>
      <c r="L23" s="55">
        <v>106.8</v>
      </c>
      <c r="M23" s="56">
        <v>11230</v>
      </c>
      <c r="N23" s="56">
        <v>832</v>
      </c>
      <c r="O23" s="72">
        <v>10.5</v>
      </c>
      <c r="P23" s="388">
        <v>13.5</v>
      </c>
      <c r="Q23" s="57"/>
    </row>
    <row r="24" spans="1:21" s="190" customFormat="1" ht="13.5" customHeight="1">
      <c r="A24" s="54" t="s">
        <v>30</v>
      </c>
      <c r="B24" s="385">
        <v>400</v>
      </c>
      <c r="C24" s="41" t="s">
        <v>26</v>
      </c>
      <c r="D24" s="54">
        <v>12</v>
      </c>
      <c r="E24" s="386" t="s">
        <v>1135</v>
      </c>
      <c r="F24" s="55">
        <v>83</v>
      </c>
      <c r="G24" s="387">
        <v>250</v>
      </c>
      <c r="H24" s="387">
        <v>200</v>
      </c>
      <c r="I24" s="387">
        <v>10.199999999999999</v>
      </c>
      <c r="J24" s="387">
        <v>16</v>
      </c>
      <c r="K24" s="387">
        <v>21</v>
      </c>
      <c r="L24" s="55">
        <v>105.8</v>
      </c>
      <c r="M24" s="56">
        <v>13332</v>
      </c>
      <c r="N24" s="56">
        <v>895</v>
      </c>
      <c r="O24" s="72">
        <v>11.3</v>
      </c>
      <c r="P24" s="388">
        <v>14.9</v>
      </c>
      <c r="Q24" s="57"/>
    </row>
    <row r="25" spans="1:21" s="190" customFormat="1" ht="13.5" customHeight="1">
      <c r="A25" s="54" t="s">
        <v>31</v>
      </c>
      <c r="B25" s="385">
        <v>410</v>
      </c>
      <c r="C25" s="41" t="s">
        <v>26</v>
      </c>
      <c r="D25" s="54">
        <v>15</v>
      </c>
      <c r="E25" s="386" t="s">
        <v>1135</v>
      </c>
      <c r="F25" s="55">
        <v>101.9</v>
      </c>
      <c r="G25" s="387">
        <v>253</v>
      </c>
      <c r="H25" s="387">
        <v>202</v>
      </c>
      <c r="I25" s="387">
        <v>12</v>
      </c>
      <c r="J25" s="387">
        <v>19</v>
      </c>
      <c r="K25" s="387">
        <v>21</v>
      </c>
      <c r="L25" s="55">
        <v>129.9</v>
      </c>
      <c r="M25" s="56">
        <v>16701</v>
      </c>
      <c r="N25" s="56">
        <v>1071</v>
      </c>
      <c r="O25" s="72">
        <v>11.2</v>
      </c>
      <c r="P25" s="388">
        <v>15.6</v>
      </c>
      <c r="Q25" s="57"/>
    </row>
    <row r="26" spans="1:21" s="190" customFormat="1" ht="13.5" customHeight="1">
      <c r="A26" s="54" t="s">
        <v>32</v>
      </c>
      <c r="B26" s="385">
        <v>410</v>
      </c>
      <c r="C26" s="41" t="s">
        <v>26</v>
      </c>
      <c r="D26" s="54">
        <v>15</v>
      </c>
      <c r="E26" s="386" t="s">
        <v>1135</v>
      </c>
      <c r="F26" s="55">
        <v>101</v>
      </c>
      <c r="G26" s="387">
        <v>275</v>
      </c>
      <c r="H26" s="387">
        <v>210</v>
      </c>
      <c r="I26" s="387">
        <v>11.1</v>
      </c>
      <c r="J26" s="387">
        <v>17.2</v>
      </c>
      <c r="K26" s="387">
        <v>24</v>
      </c>
      <c r="L26" s="55">
        <v>128.69999999999999</v>
      </c>
      <c r="M26" s="56">
        <v>19499</v>
      </c>
      <c r="N26" s="56">
        <v>1145</v>
      </c>
      <c r="O26" s="72">
        <v>12</v>
      </c>
      <c r="P26" s="388">
        <v>17</v>
      </c>
      <c r="Q26" s="57"/>
      <c r="R26" s="209"/>
    </row>
    <row r="27" spans="1:21" s="272" customFormat="1" ht="13.5" customHeight="1">
      <c r="A27" s="54" t="s">
        <v>33</v>
      </c>
      <c r="B27" s="385">
        <v>420</v>
      </c>
      <c r="C27" s="41" t="s">
        <v>26</v>
      </c>
      <c r="D27" s="54">
        <v>15</v>
      </c>
      <c r="E27" s="386" t="s">
        <v>1135</v>
      </c>
      <c r="F27" s="55">
        <v>110.7</v>
      </c>
      <c r="G27" s="387">
        <v>278</v>
      </c>
      <c r="H27" s="387">
        <v>212</v>
      </c>
      <c r="I27" s="387">
        <v>12.7</v>
      </c>
      <c r="J27" s="387">
        <v>20.2</v>
      </c>
      <c r="K27" s="387">
        <v>24</v>
      </c>
      <c r="L27" s="55">
        <v>141</v>
      </c>
      <c r="M27" s="56">
        <v>21826</v>
      </c>
      <c r="N27" s="56">
        <v>1318</v>
      </c>
      <c r="O27" s="72">
        <v>12.7</v>
      </c>
      <c r="P27" s="388">
        <v>16.600000000000001</v>
      </c>
      <c r="Q27" s="57"/>
      <c r="R27" s="98"/>
      <c r="S27" s="194"/>
      <c r="T27" s="194"/>
      <c r="U27" s="194"/>
    </row>
    <row r="28" spans="1:21" s="389" customFormat="1" ht="13.5" customHeight="1">
      <c r="A28" s="54" t="s">
        <v>34</v>
      </c>
      <c r="B28" s="385">
        <v>420</v>
      </c>
      <c r="C28" s="41" t="s">
        <v>26</v>
      </c>
      <c r="D28" s="54">
        <v>15</v>
      </c>
      <c r="E28" s="386" t="s">
        <v>1135</v>
      </c>
      <c r="F28" s="55">
        <v>110.7</v>
      </c>
      <c r="G28" s="387">
        <v>300</v>
      </c>
      <c r="H28" s="387">
        <v>220</v>
      </c>
      <c r="I28" s="387">
        <v>12</v>
      </c>
      <c r="J28" s="387">
        <v>19</v>
      </c>
      <c r="K28" s="387">
        <v>24</v>
      </c>
      <c r="L28" s="55">
        <v>141</v>
      </c>
      <c r="M28" s="56">
        <v>25375</v>
      </c>
      <c r="N28" s="56">
        <v>1419</v>
      </c>
      <c r="O28" s="72">
        <v>13.6</v>
      </c>
      <c r="P28" s="388">
        <v>17.899999999999999</v>
      </c>
      <c r="Q28" s="57"/>
      <c r="R28" s="98"/>
    </row>
    <row r="29" spans="1:21" s="390" customFormat="1" ht="13.5" customHeight="1">
      <c r="A29" s="54" t="s">
        <v>35</v>
      </c>
      <c r="B29" s="385">
        <v>430</v>
      </c>
      <c r="C29" s="41" t="s">
        <v>26</v>
      </c>
      <c r="D29" s="54">
        <v>15</v>
      </c>
      <c r="E29" s="386" t="s">
        <v>1135</v>
      </c>
      <c r="F29" s="55">
        <v>127.9</v>
      </c>
      <c r="G29" s="387">
        <v>305</v>
      </c>
      <c r="H29" s="387">
        <v>224</v>
      </c>
      <c r="I29" s="387">
        <v>15</v>
      </c>
      <c r="J29" s="387">
        <v>24</v>
      </c>
      <c r="K29" s="387">
        <v>24</v>
      </c>
      <c r="L29" s="55">
        <v>162.9</v>
      </c>
      <c r="M29" s="56">
        <v>29831</v>
      </c>
      <c r="N29" s="56">
        <v>1747</v>
      </c>
      <c r="O29" s="72">
        <v>14.9</v>
      </c>
      <c r="P29" s="388">
        <v>17.100000000000001</v>
      </c>
      <c r="Q29" s="57"/>
      <c r="R29" s="98"/>
    </row>
    <row r="30" spans="1:21" ht="13.5" customHeight="1">
      <c r="A30" s="54" t="s">
        <v>35</v>
      </c>
      <c r="B30" s="385">
        <v>430</v>
      </c>
      <c r="C30" s="41" t="s">
        <v>26</v>
      </c>
      <c r="D30" s="54">
        <v>20</v>
      </c>
      <c r="E30" s="386" t="s">
        <v>1135</v>
      </c>
      <c r="F30" s="55">
        <v>144.69999999999999</v>
      </c>
      <c r="G30" s="387">
        <v>305</v>
      </c>
      <c r="H30" s="387">
        <v>224</v>
      </c>
      <c r="I30" s="387">
        <v>15</v>
      </c>
      <c r="J30" s="387">
        <v>24</v>
      </c>
      <c r="K30" s="387">
        <v>24</v>
      </c>
      <c r="L30" s="55">
        <v>184.4</v>
      </c>
      <c r="M30" s="56">
        <v>34207</v>
      </c>
      <c r="N30" s="56">
        <v>1815</v>
      </c>
      <c r="O30" s="72">
        <v>13.7</v>
      </c>
      <c r="P30" s="388">
        <v>18.8</v>
      </c>
      <c r="Q30" s="57"/>
      <c r="R30" s="98"/>
    </row>
    <row r="31" spans="1:21" s="390" customFormat="1" ht="13.5" customHeight="1">
      <c r="A31" s="54" t="s">
        <v>36</v>
      </c>
      <c r="B31" s="385">
        <v>430</v>
      </c>
      <c r="C31" s="41" t="s">
        <v>26</v>
      </c>
      <c r="D31" s="54">
        <v>15</v>
      </c>
      <c r="E31" s="386" t="s">
        <v>1135</v>
      </c>
      <c r="F31" s="55">
        <v>109.3</v>
      </c>
      <c r="G31" s="387">
        <v>120</v>
      </c>
      <c r="H31" s="387">
        <v>226</v>
      </c>
      <c r="I31" s="387">
        <v>15.5</v>
      </c>
      <c r="J31" s="387">
        <v>26</v>
      </c>
      <c r="K31" s="387">
        <v>18</v>
      </c>
      <c r="L31" s="55">
        <v>139.19999999999999</v>
      </c>
      <c r="M31" s="56">
        <v>4209</v>
      </c>
      <c r="N31" s="56">
        <v>581</v>
      </c>
      <c r="O31" s="72">
        <v>6.3</v>
      </c>
      <c r="P31" s="388">
        <v>7.2</v>
      </c>
      <c r="Q31" s="57"/>
      <c r="R31" s="98"/>
    </row>
    <row r="32" spans="1:21" s="390" customFormat="1" ht="13.5" customHeight="1">
      <c r="A32" s="54" t="s">
        <v>37</v>
      </c>
      <c r="B32" s="385">
        <v>450</v>
      </c>
      <c r="C32" s="41" t="s">
        <v>26</v>
      </c>
      <c r="D32" s="54">
        <v>20</v>
      </c>
      <c r="E32" s="386" t="s">
        <v>1135</v>
      </c>
      <c r="F32" s="55">
        <v>149</v>
      </c>
      <c r="G32" s="387">
        <v>135</v>
      </c>
      <c r="H32" s="387">
        <v>248</v>
      </c>
      <c r="I32" s="387">
        <v>18</v>
      </c>
      <c r="J32" s="387">
        <v>32</v>
      </c>
      <c r="K32" s="387">
        <v>21</v>
      </c>
      <c r="L32" s="55">
        <v>189.8</v>
      </c>
      <c r="M32" s="56">
        <v>7323</v>
      </c>
      <c r="N32" s="56">
        <v>872</v>
      </c>
      <c r="O32" s="72">
        <v>7.1</v>
      </c>
      <c r="P32" s="388">
        <v>8.4</v>
      </c>
      <c r="Q32" s="57"/>
      <c r="R32" s="98"/>
    </row>
    <row r="33" spans="1:18" ht="13.5" customHeight="1">
      <c r="A33" s="54" t="s">
        <v>38</v>
      </c>
      <c r="B33" s="385">
        <v>460</v>
      </c>
      <c r="C33" s="41" t="s">
        <v>26</v>
      </c>
      <c r="D33" s="54">
        <v>12</v>
      </c>
      <c r="E33" s="386" t="s">
        <v>1135</v>
      </c>
      <c r="F33" s="55">
        <v>89.8</v>
      </c>
      <c r="G33" s="387">
        <v>130</v>
      </c>
      <c r="H33" s="387">
        <v>260</v>
      </c>
      <c r="I33" s="387">
        <v>10</v>
      </c>
      <c r="J33" s="387">
        <v>17.5</v>
      </c>
      <c r="K33" s="387">
        <v>24</v>
      </c>
      <c r="L33" s="55">
        <v>114.4</v>
      </c>
      <c r="M33" s="56">
        <v>4252</v>
      </c>
      <c r="N33" s="56">
        <v>553</v>
      </c>
      <c r="O33" s="72">
        <v>6.5</v>
      </c>
      <c r="P33" s="388">
        <v>7.7</v>
      </c>
      <c r="Q33" s="57"/>
      <c r="R33" s="98"/>
    </row>
    <row r="34" spans="1:18" ht="13.5" customHeight="1">
      <c r="A34" s="54" t="s">
        <v>39</v>
      </c>
      <c r="B34" s="385">
        <v>470</v>
      </c>
      <c r="C34" s="41" t="s">
        <v>26</v>
      </c>
      <c r="D34" s="54">
        <v>20</v>
      </c>
      <c r="E34" s="386" t="s">
        <v>1135</v>
      </c>
      <c r="F34" s="55">
        <v>160</v>
      </c>
      <c r="G34" s="387">
        <v>145</v>
      </c>
      <c r="H34" s="387">
        <v>268</v>
      </c>
      <c r="I34" s="387">
        <v>18</v>
      </c>
      <c r="J34" s="387">
        <v>32.5</v>
      </c>
      <c r="K34" s="387">
        <v>24</v>
      </c>
      <c r="L34" s="55">
        <v>203.8</v>
      </c>
      <c r="M34" s="56">
        <v>9088</v>
      </c>
      <c r="N34" s="56">
        <v>1036</v>
      </c>
      <c r="O34" s="72">
        <v>7.7</v>
      </c>
      <c r="P34" s="388">
        <v>8.8000000000000007</v>
      </c>
      <c r="Q34" s="57"/>
      <c r="R34" s="98"/>
    </row>
    <row r="35" spans="1:18" s="390" customFormat="1" ht="13.5" customHeight="1">
      <c r="A35" s="54" t="s">
        <v>40</v>
      </c>
      <c r="B35" s="385">
        <v>490</v>
      </c>
      <c r="C35" s="41" t="s">
        <v>26</v>
      </c>
      <c r="D35" s="54">
        <v>20</v>
      </c>
      <c r="E35" s="386" t="s">
        <v>1135</v>
      </c>
      <c r="F35" s="55">
        <v>171.2</v>
      </c>
      <c r="G35" s="387">
        <v>155</v>
      </c>
      <c r="H35" s="387">
        <v>288</v>
      </c>
      <c r="I35" s="387">
        <v>18.5</v>
      </c>
      <c r="J35" s="387">
        <v>33</v>
      </c>
      <c r="K35" s="387">
        <v>24</v>
      </c>
      <c r="L35" s="55">
        <v>218.1</v>
      </c>
      <c r="M35" s="56">
        <v>11111</v>
      </c>
      <c r="N35" s="56">
        <v>1214</v>
      </c>
      <c r="O35" s="72">
        <v>8.3000000000000007</v>
      </c>
      <c r="P35" s="388">
        <v>9.1999999999999993</v>
      </c>
      <c r="Q35" s="57"/>
      <c r="R35" s="98"/>
    </row>
    <row r="36" spans="1:18" s="390" customFormat="1" ht="13.5" customHeight="1">
      <c r="A36" s="54" t="s">
        <v>40</v>
      </c>
      <c r="B36" s="385">
        <v>490</v>
      </c>
      <c r="C36" s="41" t="s">
        <v>26</v>
      </c>
      <c r="D36" s="54">
        <v>25</v>
      </c>
      <c r="E36" s="386" t="s">
        <v>1135</v>
      </c>
      <c r="F36" s="55">
        <v>190.4</v>
      </c>
      <c r="G36" s="387">
        <v>155</v>
      </c>
      <c r="H36" s="387">
        <v>288</v>
      </c>
      <c r="I36" s="387">
        <v>18.5</v>
      </c>
      <c r="J36" s="387">
        <v>33</v>
      </c>
      <c r="K36" s="387">
        <v>24</v>
      </c>
      <c r="L36" s="55">
        <v>242.6</v>
      </c>
      <c r="M36" s="56">
        <v>12740</v>
      </c>
      <c r="N36" s="56">
        <v>1272</v>
      </c>
      <c r="O36" s="72">
        <v>8</v>
      </c>
      <c r="P36" s="388">
        <v>10</v>
      </c>
      <c r="Q36" s="57"/>
      <c r="R36" s="98"/>
    </row>
    <row r="37" spans="1:18" s="390" customFormat="1" ht="13.5" customHeight="1">
      <c r="A37" s="54" t="s">
        <v>41</v>
      </c>
      <c r="B37" s="385">
        <v>500</v>
      </c>
      <c r="C37" s="41" t="s">
        <v>26</v>
      </c>
      <c r="D37" s="54">
        <v>15</v>
      </c>
      <c r="E37" s="386" t="s">
        <v>1135</v>
      </c>
      <c r="F37" s="55">
        <v>117.4</v>
      </c>
      <c r="G37" s="387">
        <v>150</v>
      </c>
      <c r="H37" s="387">
        <v>300</v>
      </c>
      <c r="I37" s="387">
        <v>11</v>
      </c>
      <c r="J37" s="387">
        <v>19</v>
      </c>
      <c r="K37" s="387">
        <v>27</v>
      </c>
      <c r="L37" s="55">
        <v>149.5</v>
      </c>
      <c r="M37" s="56">
        <v>7483</v>
      </c>
      <c r="N37" s="56">
        <v>820</v>
      </c>
      <c r="O37" s="72">
        <v>7.4</v>
      </c>
      <c r="P37" s="388">
        <v>9.1</v>
      </c>
      <c r="Q37" s="57"/>
      <c r="R37" s="98"/>
    </row>
    <row r="38" spans="1:18" s="390" customFormat="1" ht="13.5" customHeight="1">
      <c r="A38" s="54" t="s">
        <v>42</v>
      </c>
      <c r="B38" s="385">
        <v>510</v>
      </c>
      <c r="C38" s="41" t="s">
        <v>26</v>
      </c>
      <c r="D38" s="54">
        <v>25</v>
      </c>
      <c r="E38" s="386" t="s">
        <v>1135</v>
      </c>
      <c r="F38" s="55">
        <v>219</v>
      </c>
      <c r="G38" s="387">
        <v>170</v>
      </c>
      <c r="H38" s="387">
        <v>310</v>
      </c>
      <c r="I38" s="387">
        <v>21</v>
      </c>
      <c r="J38" s="387">
        <v>39</v>
      </c>
      <c r="K38" s="387">
        <v>27</v>
      </c>
      <c r="L38" s="55">
        <v>279</v>
      </c>
      <c r="M38" s="56">
        <v>17207</v>
      </c>
      <c r="N38" s="56">
        <v>1676</v>
      </c>
      <c r="O38" s="72">
        <v>9.1999999999999993</v>
      </c>
      <c r="P38" s="388">
        <v>10.3</v>
      </c>
      <c r="Q38" s="57"/>
      <c r="R38" s="98"/>
    </row>
    <row r="39" spans="1:18" s="390" customFormat="1" ht="13.5" customHeight="1">
      <c r="A39" s="54" t="s">
        <v>43</v>
      </c>
      <c r="B39" s="385">
        <v>500</v>
      </c>
      <c r="C39" s="41" t="s">
        <v>26</v>
      </c>
      <c r="D39" s="54">
        <v>15</v>
      </c>
      <c r="E39" s="386" t="s">
        <v>1135</v>
      </c>
      <c r="F39" s="55">
        <v>122.2</v>
      </c>
      <c r="G39" s="387">
        <v>160</v>
      </c>
      <c r="H39" s="387">
        <v>300</v>
      </c>
      <c r="I39" s="387">
        <v>11.5</v>
      </c>
      <c r="J39" s="387">
        <v>20.5</v>
      </c>
      <c r="K39" s="387">
        <v>27</v>
      </c>
      <c r="L39" s="55">
        <v>155.69999999999999</v>
      </c>
      <c r="M39" s="56">
        <v>8806</v>
      </c>
      <c r="N39" s="56">
        <v>931</v>
      </c>
      <c r="O39" s="72">
        <v>8</v>
      </c>
      <c r="P39" s="388">
        <v>9.5</v>
      </c>
      <c r="Q39" s="57"/>
      <c r="R39" s="98"/>
    </row>
    <row r="40" spans="1:18" ht="13.5" customHeight="1">
      <c r="A40" s="54" t="s">
        <v>44</v>
      </c>
      <c r="B40" s="385">
        <v>510</v>
      </c>
      <c r="C40" s="41" t="s">
        <v>26</v>
      </c>
      <c r="D40" s="54">
        <v>25</v>
      </c>
      <c r="E40" s="386" t="s">
        <v>1135</v>
      </c>
      <c r="F40" s="55">
        <v>222.6</v>
      </c>
      <c r="G40" s="387">
        <v>179.5</v>
      </c>
      <c r="H40" s="387">
        <v>309</v>
      </c>
      <c r="I40" s="387">
        <v>21</v>
      </c>
      <c r="J40" s="387">
        <v>40</v>
      </c>
      <c r="K40" s="387">
        <v>27</v>
      </c>
      <c r="L40" s="55">
        <v>283.5</v>
      </c>
      <c r="M40" s="56">
        <v>19393</v>
      </c>
      <c r="N40" s="56">
        <v>1814</v>
      </c>
      <c r="O40" s="72">
        <v>9.8000000000000007</v>
      </c>
      <c r="P40" s="388">
        <v>10.7</v>
      </c>
      <c r="Q40" s="57"/>
      <c r="R40" s="98"/>
    </row>
    <row r="41" spans="1:18" ht="13.5" customHeight="1">
      <c r="A41" s="54" t="s">
        <v>44</v>
      </c>
      <c r="B41" s="385">
        <v>510</v>
      </c>
      <c r="C41" s="41" t="s">
        <v>26</v>
      </c>
      <c r="D41" s="54">
        <v>30</v>
      </c>
      <c r="E41" s="386" t="s">
        <v>1135</v>
      </c>
      <c r="F41" s="55">
        <v>242.6</v>
      </c>
      <c r="G41" s="387">
        <v>179.5</v>
      </c>
      <c r="H41" s="387">
        <v>309</v>
      </c>
      <c r="I41" s="387">
        <v>21</v>
      </c>
      <c r="J41" s="387">
        <v>40</v>
      </c>
      <c r="K41" s="387">
        <v>27</v>
      </c>
      <c r="L41" s="55">
        <v>309</v>
      </c>
      <c r="M41" s="56">
        <v>21737</v>
      </c>
      <c r="N41" s="56">
        <v>1887</v>
      </c>
      <c r="O41" s="72">
        <v>9.4</v>
      </c>
      <c r="P41" s="388">
        <v>11.5</v>
      </c>
      <c r="Q41" s="57"/>
      <c r="R41" s="98"/>
    </row>
    <row r="42" spans="1:18" s="390" customFormat="1" ht="13.5" customHeight="1">
      <c r="A42" s="54" t="s">
        <v>45</v>
      </c>
      <c r="B42" s="385">
        <v>500</v>
      </c>
      <c r="C42" s="41" t="s">
        <v>26</v>
      </c>
      <c r="D42" s="54">
        <v>15</v>
      </c>
      <c r="E42" s="386" t="s">
        <v>1135</v>
      </c>
      <c r="F42" s="55">
        <v>126</v>
      </c>
      <c r="G42" s="387">
        <v>170</v>
      </c>
      <c r="H42" s="387">
        <v>300</v>
      </c>
      <c r="I42" s="387">
        <v>12</v>
      </c>
      <c r="J42" s="387">
        <v>21.5</v>
      </c>
      <c r="K42" s="387">
        <v>27</v>
      </c>
      <c r="L42" s="55">
        <v>160.4</v>
      </c>
      <c r="M42" s="56">
        <v>10173</v>
      </c>
      <c r="N42" s="56">
        <v>1033</v>
      </c>
      <c r="O42" s="72">
        <v>8.6999999999999993</v>
      </c>
      <c r="P42" s="388">
        <v>9.8000000000000007</v>
      </c>
      <c r="Q42" s="57"/>
      <c r="R42" s="98"/>
    </row>
    <row r="43" spans="1:18" s="390" customFormat="1" ht="13.5" customHeight="1">
      <c r="A43" s="54" t="s">
        <v>46</v>
      </c>
      <c r="B43" s="385">
        <v>510</v>
      </c>
      <c r="C43" s="41" t="s">
        <v>26</v>
      </c>
      <c r="D43" s="54">
        <v>25</v>
      </c>
      <c r="E43" s="386" t="s">
        <v>1135</v>
      </c>
      <c r="F43" s="55">
        <v>224</v>
      </c>
      <c r="G43" s="387">
        <v>188.5</v>
      </c>
      <c r="H43" s="387">
        <v>309</v>
      </c>
      <c r="I43" s="387">
        <v>21</v>
      </c>
      <c r="J43" s="387">
        <v>40</v>
      </c>
      <c r="K43" s="387">
        <v>27</v>
      </c>
      <c r="L43" s="55">
        <v>285.39999999999998</v>
      </c>
      <c r="M43" s="56">
        <v>21503</v>
      </c>
      <c r="N43" s="56">
        <v>1930</v>
      </c>
      <c r="O43" s="72">
        <v>10.199999999999999</v>
      </c>
      <c r="P43" s="388">
        <v>11.1</v>
      </c>
      <c r="Q43" s="57"/>
      <c r="R43" s="98"/>
    </row>
    <row r="44" spans="1:18" s="390" customFormat="1" ht="13.5" customHeight="1">
      <c r="A44" s="54" t="s">
        <v>46</v>
      </c>
      <c r="B44" s="385">
        <v>510</v>
      </c>
      <c r="C44" s="41" t="s">
        <v>26</v>
      </c>
      <c r="D44" s="54">
        <v>30</v>
      </c>
      <c r="E44" s="386" t="s">
        <v>1135</v>
      </c>
      <c r="F44" s="55">
        <v>244.1</v>
      </c>
      <c r="G44" s="387">
        <v>188.5</v>
      </c>
      <c r="H44" s="387">
        <v>309</v>
      </c>
      <c r="I44" s="387">
        <v>21</v>
      </c>
      <c r="J44" s="387">
        <v>40</v>
      </c>
      <c r="K44" s="387">
        <v>27</v>
      </c>
      <c r="L44" s="55">
        <v>310.89999999999998</v>
      </c>
      <c r="M44" s="56">
        <v>24062</v>
      </c>
      <c r="N44" s="56">
        <v>2005</v>
      </c>
      <c r="O44" s="72">
        <v>9.8000000000000007</v>
      </c>
      <c r="P44" s="388">
        <v>12</v>
      </c>
      <c r="Q44" s="57"/>
      <c r="R44" s="98"/>
    </row>
    <row r="45" spans="1:18" s="390" customFormat="1" ht="13.5" customHeight="1">
      <c r="A45" s="54" t="s">
        <v>47</v>
      </c>
      <c r="B45" s="385">
        <v>500</v>
      </c>
      <c r="C45" s="41" t="s">
        <v>26</v>
      </c>
      <c r="D45" s="54">
        <v>15</v>
      </c>
      <c r="E45" s="386" t="s">
        <v>1135</v>
      </c>
      <c r="F45" s="55">
        <v>129.80000000000001</v>
      </c>
      <c r="G45" s="387">
        <v>180</v>
      </c>
      <c r="H45" s="387">
        <v>300</v>
      </c>
      <c r="I45" s="387">
        <v>12.5</v>
      </c>
      <c r="J45" s="387">
        <v>22.5</v>
      </c>
      <c r="K45" s="387">
        <v>27</v>
      </c>
      <c r="L45" s="55">
        <v>165.3</v>
      </c>
      <c r="M45" s="56">
        <v>11661</v>
      </c>
      <c r="N45" s="56">
        <v>1140</v>
      </c>
      <c r="O45" s="72">
        <v>9.3000000000000007</v>
      </c>
      <c r="P45" s="388">
        <v>10.199999999999999</v>
      </c>
      <c r="Q45" s="57"/>
      <c r="R45" s="98"/>
    </row>
    <row r="46" spans="1:18" ht="13.5" customHeight="1">
      <c r="A46" s="54" t="s">
        <v>48</v>
      </c>
      <c r="B46" s="385">
        <v>510</v>
      </c>
      <c r="C46" s="41" t="s">
        <v>26</v>
      </c>
      <c r="D46" s="54">
        <v>25</v>
      </c>
      <c r="E46" s="386" t="s">
        <v>1135</v>
      </c>
      <c r="F46" s="55">
        <v>225.2</v>
      </c>
      <c r="G46" s="387">
        <v>197.5</v>
      </c>
      <c r="H46" s="387">
        <v>308</v>
      </c>
      <c r="I46" s="387">
        <v>21</v>
      </c>
      <c r="J46" s="387">
        <v>40</v>
      </c>
      <c r="K46" s="387">
        <v>27</v>
      </c>
      <c r="L46" s="55">
        <v>286.89999999999998</v>
      </c>
      <c r="M46" s="56">
        <v>23691</v>
      </c>
      <c r="N46" s="56">
        <v>2040</v>
      </c>
      <c r="O46" s="72">
        <v>10.6</v>
      </c>
      <c r="P46" s="388">
        <v>11.6</v>
      </c>
      <c r="Q46" s="57"/>
      <c r="R46" s="98"/>
    </row>
    <row r="47" spans="1:18" s="390" customFormat="1" ht="13.5" customHeight="1">
      <c r="A47" s="54" t="s">
        <v>48</v>
      </c>
      <c r="B47" s="385">
        <v>510</v>
      </c>
      <c r="C47" s="41" t="s">
        <v>26</v>
      </c>
      <c r="D47" s="54">
        <v>30</v>
      </c>
      <c r="E47" s="386" t="s">
        <v>1135</v>
      </c>
      <c r="F47" s="55">
        <v>245.2</v>
      </c>
      <c r="G47" s="387">
        <v>197.5</v>
      </c>
      <c r="H47" s="387">
        <v>308</v>
      </c>
      <c r="I47" s="387">
        <v>21</v>
      </c>
      <c r="J47" s="387">
        <v>40</v>
      </c>
      <c r="K47" s="387">
        <v>27</v>
      </c>
      <c r="L47" s="55">
        <v>312.39999999999998</v>
      </c>
      <c r="M47" s="56">
        <v>26468</v>
      </c>
      <c r="N47" s="56">
        <v>2118</v>
      </c>
      <c r="O47" s="72">
        <v>10.3</v>
      </c>
      <c r="P47" s="388">
        <v>12.5</v>
      </c>
      <c r="Q47" s="57"/>
      <c r="R47" s="98"/>
    </row>
    <row r="48" spans="1:18" s="390" customFormat="1" ht="13.5" customHeight="1">
      <c r="A48" s="54" t="s">
        <v>49</v>
      </c>
      <c r="B48" s="385">
        <v>500</v>
      </c>
      <c r="C48" s="41" t="s">
        <v>26</v>
      </c>
      <c r="D48" s="54">
        <v>20</v>
      </c>
      <c r="E48" s="386" t="s">
        <v>1135</v>
      </c>
      <c r="F48" s="55">
        <v>156.1</v>
      </c>
      <c r="G48" s="387">
        <v>200</v>
      </c>
      <c r="H48" s="387">
        <v>300</v>
      </c>
      <c r="I48" s="387">
        <v>13.5</v>
      </c>
      <c r="J48" s="387">
        <v>24</v>
      </c>
      <c r="K48" s="387">
        <v>27</v>
      </c>
      <c r="L48" s="55">
        <v>198.9</v>
      </c>
      <c r="M48" s="56">
        <v>17420</v>
      </c>
      <c r="N48" s="56">
        <v>1407</v>
      </c>
      <c r="O48" s="72">
        <v>9.6</v>
      </c>
      <c r="P48" s="388">
        <v>12.4</v>
      </c>
      <c r="Q48" s="57"/>
      <c r="R48" s="98"/>
    </row>
    <row r="49" spans="1:18" ht="13.5" customHeight="1">
      <c r="A49" s="54" t="s">
        <v>50</v>
      </c>
      <c r="B49" s="385">
        <v>510</v>
      </c>
      <c r="C49" s="41" t="s">
        <v>26</v>
      </c>
      <c r="D49" s="54">
        <v>25</v>
      </c>
      <c r="E49" s="386" t="s">
        <v>1135</v>
      </c>
      <c r="F49" s="55">
        <v>228</v>
      </c>
      <c r="G49" s="387">
        <v>216</v>
      </c>
      <c r="H49" s="387">
        <v>307</v>
      </c>
      <c r="I49" s="387">
        <v>21</v>
      </c>
      <c r="J49" s="387">
        <v>40</v>
      </c>
      <c r="K49" s="387">
        <v>27</v>
      </c>
      <c r="L49" s="55">
        <v>290.39999999999998</v>
      </c>
      <c r="M49" s="56">
        <v>28579</v>
      </c>
      <c r="N49" s="56">
        <v>2276</v>
      </c>
      <c r="O49" s="72">
        <v>11.5</v>
      </c>
      <c r="P49" s="388">
        <v>12.6</v>
      </c>
      <c r="Q49" s="57"/>
      <c r="R49" s="98"/>
    </row>
    <row r="50" spans="1:18" ht="13.5" customHeight="1">
      <c r="A50" s="54" t="s">
        <v>50</v>
      </c>
      <c r="B50" s="385">
        <v>510</v>
      </c>
      <c r="C50" s="41" t="s">
        <v>26</v>
      </c>
      <c r="D50" s="54">
        <v>30</v>
      </c>
      <c r="E50" s="386" t="s">
        <v>1135</v>
      </c>
      <c r="F50" s="55">
        <v>248</v>
      </c>
      <c r="G50" s="387">
        <v>216</v>
      </c>
      <c r="H50" s="387">
        <v>307</v>
      </c>
      <c r="I50" s="387">
        <v>21</v>
      </c>
      <c r="J50" s="387">
        <v>40</v>
      </c>
      <c r="K50" s="387">
        <v>27</v>
      </c>
      <c r="L50" s="55">
        <v>315.89999999999998</v>
      </c>
      <c r="M50" s="56">
        <v>31840</v>
      </c>
      <c r="N50" s="56">
        <v>2357</v>
      </c>
      <c r="O50" s="72">
        <v>11.1</v>
      </c>
      <c r="P50" s="388">
        <v>13.5</v>
      </c>
      <c r="Q50" s="57"/>
      <c r="R50" s="98"/>
    </row>
    <row r="51" spans="1:18" s="390" customFormat="1" ht="13.5" customHeight="1">
      <c r="A51" s="54" t="s">
        <v>51</v>
      </c>
      <c r="B51" s="385">
        <v>500</v>
      </c>
      <c r="C51" s="41" t="s">
        <v>26</v>
      </c>
      <c r="D51" s="54">
        <v>20</v>
      </c>
      <c r="E51" s="386" t="s">
        <v>1135</v>
      </c>
      <c r="F51" s="55">
        <v>164.1</v>
      </c>
      <c r="G51" s="387">
        <v>225</v>
      </c>
      <c r="H51" s="387">
        <v>300</v>
      </c>
      <c r="I51" s="387">
        <v>14</v>
      </c>
      <c r="J51" s="387">
        <v>26</v>
      </c>
      <c r="K51" s="387">
        <v>27</v>
      </c>
      <c r="L51" s="55">
        <v>209</v>
      </c>
      <c r="M51" s="56">
        <v>22963</v>
      </c>
      <c r="N51" s="56">
        <v>1707</v>
      </c>
      <c r="O51" s="72">
        <v>11</v>
      </c>
      <c r="P51" s="388">
        <v>13.5</v>
      </c>
      <c r="Q51" s="57"/>
      <c r="R51" s="98"/>
    </row>
    <row r="52" spans="1:18" s="390" customFormat="1" ht="13.5" customHeight="1">
      <c r="A52" s="54" t="s">
        <v>52</v>
      </c>
      <c r="B52" s="385">
        <v>510</v>
      </c>
      <c r="C52" s="41" t="s">
        <v>26</v>
      </c>
      <c r="D52" s="54">
        <v>25</v>
      </c>
      <c r="E52" s="386" t="s">
        <v>1135</v>
      </c>
      <c r="F52" s="55">
        <v>231.7</v>
      </c>
      <c r="G52" s="387">
        <v>239</v>
      </c>
      <c r="H52" s="387">
        <v>307</v>
      </c>
      <c r="I52" s="387">
        <v>21</v>
      </c>
      <c r="J52" s="387">
        <v>40</v>
      </c>
      <c r="K52" s="387">
        <v>27</v>
      </c>
      <c r="L52" s="55">
        <v>295.2</v>
      </c>
      <c r="M52" s="56">
        <v>35397</v>
      </c>
      <c r="N52" s="56">
        <v>2580</v>
      </c>
      <c r="O52" s="72">
        <v>12.7</v>
      </c>
      <c r="P52" s="388">
        <v>13.7</v>
      </c>
      <c r="Q52" s="57"/>
      <c r="R52" s="98"/>
    </row>
    <row r="53" spans="1:18" s="390" customFormat="1" ht="13.5" customHeight="1">
      <c r="A53" s="54" t="s">
        <v>52</v>
      </c>
      <c r="B53" s="385">
        <v>510</v>
      </c>
      <c r="C53" s="41" t="s">
        <v>26</v>
      </c>
      <c r="D53" s="54">
        <v>30</v>
      </c>
      <c r="E53" s="386" t="s">
        <v>1135</v>
      </c>
      <c r="F53" s="55">
        <v>251.8</v>
      </c>
      <c r="G53" s="387">
        <v>239</v>
      </c>
      <c r="H53" s="387">
        <v>307</v>
      </c>
      <c r="I53" s="387">
        <v>21</v>
      </c>
      <c r="J53" s="387">
        <v>40</v>
      </c>
      <c r="K53" s="387">
        <v>27</v>
      </c>
      <c r="L53" s="55">
        <v>320.7</v>
      </c>
      <c r="M53" s="56">
        <v>39324</v>
      </c>
      <c r="N53" s="56">
        <v>2667</v>
      </c>
      <c r="O53" s="72">
        <v>12.2</v>
      </c>
      <c r="P53" s="388">
        <v>14.7</v>
      </c>
      <c r="Q53" s="57"/>
      <c r="R53" s="98"/>
    </row>
    <row r="54" spans="1:18" s="390" customFormat="1" ht="13.5" customHeight="1">
      <c r="A54" s="54" t="s">
        <v>53</v>
      </c>
      <c r="B54" s="385">
        <v>500</v>
      </c>
      <c r="C54" s="41" t="s">
        <v>26</v>
      </c>
      <c r="D54" s="54">
        <v>20</v>
      </c>
      <c r="E54" s="386" t="s">
        <v>1135</v>
      </c>
      <c r="F54" s="55">
        <v>156</v>
      </c>
      <c r="G54" s="387">
        <v>245</v>
      </c>
      <c r="H54" s="387">
        <v>300</v>
      </c>
      <c r="I54" s="387">
        <v>12</v>
      </c>
      <c r="J54" s="387">
        <v>23</v>
      </c>
      <c r="K54" s="387">
        <v>27</v>
      </c>
      <c r="L54" s="55">
        <v>198.8</v>
      </c>
      <c r="M54" s="56">
        <v>25945</v>
      </c>
      <c r="N54" s="56">
        <v>1722</v>
      </c>
      <c r="O54" s="72">
        <v>11.4</v>
      </c>
      <c r="P54" s="388">
        <v>15.1</v>
      </c>
      <c r="Q54" s="57"/>
      <c r="R54" s="98"/>
    </row>
    <row r="55" spans="1:18" ht="13.5" customHeight="1">
      <c r="A55" s="54" t="s">
        <v>54</v>
      </c>
      <c r="B55" s="385">
        <v>500</v>
      </c>
      <c r="C55" s="41" t="s">
        <v>26</v>
      </c>
      <c r="D55" s="54">
        <v>20</v>
      </c>
      <c r="E55" s="386" t="s">
        <v>1135</v>
      </c>
      <c r="F55" s="55">
        <v>172.2</v>
      </c>
      <c r="G55" s="387">
        <v>250</v>
      </c>
      <c r="H55" s="387">
        <v>300</v>
      </c>
      <c r="I55" s="387">
        <v>14.5</v>
      </c>
      <c r="J55" s="387">
        <v>28</v>
      </c>
      <c r="K55" s="387">
        <v>27</v>
      </c>
      <c r="L55" s="55">
        <v>219.3</v>
      </c>
      <c r="M55" s="56">
        <v>29448</v>
      </c>
      <c r="N55" s="56">
        <v>2034</v>
      </c>
      <c r="O55" s="72">
        <v>12.5</v>
      </c>
      <c r="P55" s="388">
        <v>14.5</v>
      </c>
      <c r="Q55" s="57"/>
      <c r="R55" s="98"/>
    </row>
    <row r="56" spans="1:18" s="390" customFormat="1" ht="13.5" customHeight="1">
      <c r="A56" s="54" t="s">
        <v>55</v>
      </c>
      <c r="B56" s="385">
        <v>510</v>
      </c>
      <c r="C56" s="41" t="s">
        <v>26</v>
      </c>
      <c r="D56" s="54">
        <v>25</v>
      </c>
      <c r="E56" s="386" t="s">
        <v>1135</v>
      </c>
      <c r="F56" s="55">
        <v>235.2</v>
      </c>
      <c r="G56" s="387">
        <v>262</v>
      </c>
      <c r="H56" s="387">
        <v>306</v>
      </c>
      <c r="I56" s="387">
        <v>21</v>
      </c>
      <c r="J56" s="387">
        <v>40</v>
      </c>
      <c r="K56" s="387">
        <v>27</v>
      </c>
      <c r="L56" s="55">
        <v>299.60000000000002</v>
      </c>
      <c r="M56" s="56">
        <v>42929</v>
      </c>
      <c r="N56" s="56">
        <v>2882</v>
      </c>
      <c r="O56" s="72">
        <v>13.8</v>
      </c>
      <c r="P56" s="388">
        <v>14.9</v>
      </c>
      <c r="Q56" s="57"/>
      <c r="R56" s="98"/>
    </row>
    <row r="57" spans="1:18" s="390" customFormat="1" ht="13.5" customHeight="1">
      <c r="A57" s="54" t="s">
        <v>55</v>
      </c>
      <c r="B57" s="385">
        <v>510</v>
      </c>
      <c r="C57" s="41" t="s">
        <v>26</v>
      </c>
      <c r="D57" s="54">
        <v>30</v>
      </c>
      <c r="E57" s="386" t="s">
        <v>1135</v>
      </c>
      <c r="F57" s="55">
        <v>255.2</v>
      </c>
      <c r="G57" s="387">
        <v>262</v>
      </c>
      <c r="H57" s="387">
        <v>306</v>
      </c>
      <c r="I57" s="387">
        <v>21</v>
      </c>
      <c r="J57" s="387">
        <v>40</v>
      </c>
      <c r="K57" s="387">
        <v>27</v>
      </c>
      <c r="L57" s="55">
        <v>325.10000000000002</v>
      </c>
      <c r="M57" s="56">
        <v>47572</v>
      </c>
      <c r="N57" s="56">
        <v>2974</v>
      </c>
      <c r="O57" s="72">
        <v>13.2</v>
      </c>
      <c r="P57" s="388">
        <v>16</v>
      </c>
      <c r="Q57" s="57"/>
      <c r="R57" s="98"/>
    </row>
    <row r="58" spans="1:18" ht="13.5" customHeight="1">
      <c r="A58" s="54" t="s">
        <v>56</v>
      </c>
      <c r="B58" s="385">
        <v>500</v>
      </c>
      <c r="C58" s="41" t="s">
        <v>26</v>
      </c>
      <c r="D58" s="54">
        <v>20</v>
      </c>
      <c r="E58" s="386" t="s">
        <v>1135</v>
      </c>
      <c r="F58" s="55">
        <v>161.6</v>
      </c>
      <c r="G58" s="387">
        <v>270</v>
      </c>
      <c r="H58" s="387">
        <v>300</v>
      </c>
      <c r="I58" s="387">
        <v>12.5</v>
      </c>
      <c r="J58" s="387">
        <v>24</v>
      </c>
      <c r="K58" s="387">
        <v>27</v>
      </c>
      <c r="L58" s="55">
        <v>205.9</v>
      </c>
      <c r="M58" s="56">
        <v>32357</v>
      </c>
      <c r="N58" s="56">
        <v>1990</v>
      </c>
      <c r="O58" s="72">
        <v>12.7</v>
      </c>
      <c r="P58" s="388">
        <v>16.3</v>
      </c>
      <c r="Q58" s="57"/>
      <c r="R58" s="98"/>
    </row>
    <row r="59" spans="1:18" s="390" customFormat="1" ht="13.5" customHeight="1">
      <c r="A59" s="54" t="s">
        <v>57</v>
      </c>
      <c r="B59" s="385">
        <v>500</v>
      </c>
      <c r="C59" s="41" t="s">
        <v>26</v>
      </c>
      <c r="D59" s="54">
        <v>20</v>
      </c>
      <c r="E59" s="386" t="s">
        <v>1135</v>
      </c>
      <c r="F59" s="55">
        <v>178.2</v>
      </c>
      <c r="G59" s="387">
        <v>275</v>
      </c>
      <c r="H59" s="387">
        <v>300</v>
      </c>
      <c r="I59" s="387">
        <v>15</v>
      </c>
      <c r="J59" s="387">
        <v>29</v>
      </c>
      <c r="K59" s="387">
        <v>27</v>
      </c>
      <c r="L59" s="55">
        <v>227</v>
      </c>
      <c r="M59" s="56">
        <v>36480</v>
      </c>
      <c r="N59" s="56">
        <v>2334</v>
      </c>
      <c r="O59" s="72">
        <v>13.9</v>
      </c>
      <c r="P59" s="388">
        <v>15.6</v>
      </c>
      <c r="Q59" s="57"/>
      <c r="R59" s="98"/>
    </row>
    <row r="60" spans="1:18" ht="13.5" customHeight="1">
      <c r="A60" s="54" t="s">
        <v>57</v>
      </c>
      <c r="B60" s="385">
        <v>500</v>
      </c>
      <c r="C60" s="41" t="s">
        <v>26</v>
      </c>
      <c r="D60" s="54">
        <v>25</v>
      </c>
      <c r="E60" s="386" t="s">
        <v>1135</v>
      </c>
      <c r="F60" s="55">
        <v>197.8</v>
      </c>
      <c r="G60" s="387">
        <v>275</v>
      </c>
      <c r="H60" s="387">
        <v>300</v>
      </c>
      <c r="I60" s="387">
        <v>15</v>
      </c>
      <c r="J60" s="387">
        <v>29</v>
      </c>
      <c r="K60" s="387">
        <v>27</v>
      </c>
      <c r="L60" s="55">
        <v>252</v>
      </c>
      <c r="M60" s="56">
        <v>40972</v>
      </c>
      <c r="N60" s="56">
        <v>2406</v>
      </c>
      <c r="O60" s="72">
        <v>13</v>
      </c>
      <c r="P60" s="388">
        <v>17</v>
      </c>
      <c r="Q60" s="57"/>
      <c r="R60" s="98"/>
    </row>
    <row r="61" spans="1:18" ht="13.5" customHeight="1">
      <c r="A61" s="54" t="s">
        <v>58</v>
      </c>
      <c r="B61" s="385">
        <v>510</v>
      </c>
      <c r="C61" s="41" t="s">
        <v>26</v>
      </c>
      <c r="D61" s="54">
        <v>25</v>
      </c>
      <c r="E61" s="386" t="s">
        <v>1135</v>
      </c>
      <c r="F61" s="55">
        <v>239.2</v>
      </c>
      <c r="G61" s="387">
        <v>286</v>
      </c>
      <c r="H61" s="387">
        <v>306</v>
      </c>
      <c r="I61" s="387">
        <v>21</v>
      </c>
      <c r="J61" s="387">
        <v>40</v>
      </c>
      <c r="K61" s="387">
        <v>27</v>
      </c>
      <c r="L61" s="55">
        <v>304.7</v>
      </c>
      <c r="M61" s="56">
        <v>51691</v>
      </c>
      <c r="N61" s="56">
        <v>3210</v>
      </c>
      <c r="O61" s="72">
        <v>15</v>
      </c>
      <c r="P61" s="388">
        <v>16.100000000000001</v>
      </c>
      <c r="Q61" s="57"/>
      <c r="R61" s="98"/>
    </row>
    <row r="62" spans="1:18" ht="13.5" customHeight="1">
      <c r="A62" s="54" t="s">
        <v>58</v>
      </c>
      <c r="B62" s="385">
        <v>510</v>
      </c>
      <c r="C62" s="41" t="s">
        <v>26</v>
      </c>
      <c r="D62" s="54">
        <v>30</v>
      </c>
      <c r="E62" s="386" t="s">
        <v>1135</v>
      </c>
      <c r="F62" s="55">
        <v>259.2</v>
      </c>
      <c r="G62" s="387">
        <v>286</v>
      </c>
      <c r="H62" s="387">
        <v>306</v>
      </c>
      <c r="I62" s="387">
        <v>21</v>
      </c>
      <c r="J62" s="387">
        <v>40</v>
      </c>
      <c r="K62" s="387">
        <v>27</v>
      </c>
      <c r="L62" s="55">
        <v>330.2</v>
      </c>
      <c r="M62" s="56">
        <v>57160</v>
      </c>
      <c r="N62" s="56">
        <v>3307</v>
      </c>
      <c r="O62" s="72">
        <v>14.3</v>
      </c>
      <c r="P62" s="388">
        <v>17.3</v>
      </c>
      <c r="Q62" s="57"/>
      <c r="R62" s="98"/>
    </row>
    <row r="63" spans="1:18" ht="13.5" customHeight="1">
      <c r="A63" s="54" t="s">
        <v>58</v>
      </c>
      <c r="B63" s="385">
        <v>510</v>
      </c>
      <c r="C63" s="41" t="s">
        <v>26</v>
      </c>
      <c r="D63" s="54">
        <v>35</v>
      </c>
      <c r="E63" s="386" t="s">
        <v>1135</v>
      </c>
      <c r="F63" s="55">
        <v>279.2</v>
      </c>
      <c r="G63" s="387">
        <v>286</v>
      </c>
      <c r="H63" s="387">
        <v>306</v>
      </c>
      <c r="I63" s="387">
        <v>21</v>
      </c>
      <c r="J63" s="387">
        <v>40</v>
      </c>
      <c r="K63" s="387">
        <v>27</v>
      </c>
      <c r="L63" s="55">
        <v>355.7</v>
      </c>
      <c r="M63" s="56">
        <v>62184</v>
      </c>
      <c r="N63" s="56">
        <v>3393</v>
      </c>
      <c r="O63" s="72">
        <v>13.8</v>
      </c>
      <c r="P63" s="388">
        <v>18.3</v>
      </c>
      <c r="Q63" s="57"/>
      <c r="R63" s="98"/>
    </row>
    <row r="64" spans="1:18" ht="13.5" customHeight="1">
      <c r="A64" s="54" t="s">
        <v>59</v>
      </c>
      <c r="B64" s="385">
        <v>500</v>
      </c>
      <c r="C64" s="41" t="s">
        <v>26</v>
      </c>
      <c r="D64" s="54">
        <v>20</v>
      </c>
      <c r="E64" s="386" t="s">
        <v>1135</v>
      </c>
      <c r="F64" s="55">
        <v>167.4</v>
      </c>
      <c r="G64" s="387">
        <v>295</v>
      </c>
      <c r="H64" s="387">
        <v>300</v>
      </c>
      <c r="I64" s="387">
        <v>13</v>
      </c>
      <c r="J64" s="387">
        <v>25</v>
      </c>
      <c r="K64" s="387">
        <v>27</v>
      </c>
      <c r="L64" s="55">
        <v>213.2</v>
      </c>
      <c r="M64" s="56">
        <v>39636</v>
      </c>
      <c r="N64" s="56">
        <v>2275</v>
      </c>
      <c r="O64" s="72">
        <v>14.1</v>
      </c>
      <c r="P64" s="388">
        <v>17.399999999999999</v>
      </c>
      <c r="Q64" s="57"/>
      <c r="R64" s="98"/>
    </row>
    <row r="65" spans="1:18" ht="13.5" customHeight="1">
      <c r="A65" s="54" t="s">
        <v>60</v>
      </c>
      <c r="B65" s="385">
        <v>500</v>
      </c>
      <c r="C65" s="41" t="s">
        <v>26</v>
      </c>
      <c r="D65" s="54">
        <v>20</v>
      </c>
      <c r="E65" s="386" t="s">
        <v>1135</v>
      </c>
      <c r="F65" s="55">
        <v>184.5</v>
      </c>
      <c r="G65" s="387">
        <v>300</v>
      </c>
      <c r="H65" s="387">
        <v>300</v>
      </c>
      <c r="I65" s="387">
        <v>15.5</v>
      </c>
      <c r="J65" s="387">
        <v>30</v>
      </c>
      <c r="K65" s="387">
        <v>27</v>
      </c>
      <c r="L65" s="55">
        <v>235</v>
      </c>
      <c r="M65" s="56">
        <v>44424</v>
      </c>
      <c r="N65" s="56">
        <v>2652</v>
      </c>
      <c r="O65" s="72">
        <v>15.2</v>
      </c>
      <c r="P65" s="388">
        <v>16.8</v>
      </c>
      <c r="Q65" s="57"/>
      <c r="R65" s="98"/>
    </row>
    <row r="66" spans="1:18" ht="13.5" customHeight="1">
      <c r="A66" s="54" t="s">
        <v>60</v>
      </c>
      <c r="B66" s="385">
        <v>500</v>
      </c>
      <c r="C66" s="41" t="s">
        <v>26</v>
      </c>
      <c r="D66" s="54">
        <v>25</v>
      </c>
      <c r="E66" s="386" t="s">
        <v>1135</v>
      </c>
      <c r="F66" s="55">
        <v>204.1</v>
      </c>
      <c r="G66" s="387">
        <v>300</v>
      </c>
      <c r="H66" s="387">
        <v>300</v>
      </c>
      <c r="I66" s="387">
        <v>15.5</v>
      </c>
      <c r="J66" s="387">
        <v>30</v>
      </c>
      <c r="K66" s="387">
        <v>27</v>
      </c>
      <c r="L66" s="55">
        <v>260</v>
      </c>
      <c r="M66" s="56">
        <v>49851</v>
      </c>
      <c r="N66" s="56">
        <v>2732</v>
      </c>
      <c r="O66" s="72">
        <v>14.3</v>
      </c>
      <c r="P66" s="388">
        <v>18.2</v>
      </c>
      <c r="Q66" s="57"/>
      <c r="R66" s="98"/>
    </row>
    <row r="67" spans="1:18" s="390" customFormat="1" ht="13.5" customHeight="1">
      <c r="A67" s="54" t="s">
        <v>61</v>
      </c>
      <c r="B67" s="385">
        <v>510</v>
      </c>
      <c r="C67" s="41" t="s">
        <v>26</v>
      </c>
      <c r="D67" s="54">
        <v>30</v>
      </c>
      <c r="E67" s="386" t="s">
        <v>1135</v>
      </c>
      <c r="F67" s="55">
        <v>262.8</v>
      </c>
      <c r="G67" s="387">
        <v>310</v>
      </c>
      <c r="H67" s="387">
        <v>305</v>
      </c>
      <c r="I67" s="387">
        <v>21</v>
      </c>
      <c r="J67" s="387">
        <v>40</v>
      </c>
      <c r="K67" s="387">
        <v>27</v>
      </c>
      <c r="L67" s="55">
        <v>334.8</v>
      </c>
      <c r="M67" s="56">
        <v>67584</v>
      </c>
      <c r="N67" s="56">
        <v>3636</v>
      </c>
      <c r="O67" s="72">
        <v>15.4</v>
      </c>
      <c r="P67" s="388">
        <v>18.600000000000001</v>
      </c>
      <c r="Q67" s="57"/>
      <c r="R67" s="98"/>
    </row>
    <row r="68" spans="1:18" ht="13.5" customHeight="1">
      <c r="A68" s="54" t="s">
        <v>61</v>
      </c>
      <c r="B68" s="385">
        <v>510</v>
      </c>
      <c r="C68" s="41" t="s">
        <v>26</v>
      </c>
      <c r="D68" s="54">
        <v>35</v>
      </c>
      <c r="E68" s="386" t="s">
        <v>1135</v>
      </c>
      <c r="F68" s="55">
        <v>282.89999999999998</v>
      </c>
      <c r="G68" s="387">
        <v>310</v>
      </c>
      <c r="H68" s="387">
        <v>305</v>
      </c>
      <c r="I68" s="387">
        <v>21</v>
      </c>
      <c r="J68" s="387">
        <v>40</v>
      </c>
      <c r="K68" s="387">
        <v>27</v>
      </c>
      <c r="L68" s="55">
        <v>360.3</v>
      </c>
      <c r="M68" s="56">
        <v>73398</v>
      </c>
      <c r="N68" s="56">
        <v>3727</v>
      </c>
      <c r="O68" s="72">
        <v>14.8</v>
      </c>
      <c r="P68" s="388">
        <v>19.7</v>
      </c>
      <c r="Q68" s="57"/>
      <c r="R68" s="98"/>
    </row>
    <row r="69" spans="1:18" s="390" customFormat="1" ht="13.5" customHeight="1">
      <c r="A69" s="54" t="s">
        <v>62</v>
      </c>
      <c r="B69" s="385">
        <v>500</v>
      </c>
      <c r="C69" s="41" t="s">
        <v>26</v>
      </c>
      <c r="D69" s="54">
        <v>20</v>
      </c>
      <c r="E69" s="386" t="s">
        <v>1135</v>
      </c>
      <c r="F69" s="55">
        <v>173.3</v>
      </c>
      <c r="G69" s="387">
        <v>320</v>
      </c>
      <c r="H69" s="387">
        <v>300</v>
      </c>
      <c r="I69" s="387">
        <v>13.5</v>
      </c>
      <c r="J69" s="387">
        <v>26</v>
      </c>
      <c r="K69" s="387">
        <v>27</v>
      </c>
      <c r="L69" s="55">
        <v>220.8</v>
      </c>
      <c r="M69" s="56">
        <v>47826</v>
      </c>
      <c r="N69" s="56">
        <v>2577</v>
      </c>
      <c r="O69" s="72">
        <v>15.4</v>
      </c>
      <c r="P69" s="388">
        <v>18.600000000000001</v>
      </c>
      <c r="Q69" s="57"/>
      <c r="R69" s="98"/>
    </row>
    <row r="70" spans="1:18" ht="13.5" customHeight="1">
      <c r="A70" s="54" t="s">
        <v>63</v>
      </c>
      <c r="B70" s="385">
        <v>500</v>
      </c>
      <c r="C70" s="41" t="s">
        <v>26</v>
      </c>
      <c r="D70" s="54">
        <v>25</v>
      </c>
      <c r="E70" s="386" t="s">
        <v>1135</v>
      </c>
      <c r="F70" s="55">
        <v>210.5</v>
      </c>
      <c r="G70" s="387">
        <v>325</v>
      </c>
      <c r="H70" s="387">
        <v>300</v>
      </c>
      <c r="I70" s="387">
        <v>16</v>
      </c>
      <c r="J70" s="387">
        <v>31</v>
      </c>
      <c r="K70" s="387">
        <v>27</v>
      </c>
      <c r="L70" s="55">
        <v>268.2</v>
      </c>
      <c r="M70" s="56">
        <v>59792</v>
      </c>
      <c r="N70" s="56">
        <v>3077</v>
      </c>
      <c r="O70" s="72">
        <v>15.6</v>
      </c>
      <c r="P70" s="388">
        <v>19.399999999999999</v>
      </c>
      <c r="Q70" s="57"/>
      <c r="R70" s="98"/>
    </row>
    <row r="71" spans="1:18" ht="13.5" customHeight="1">
      <c r="A71" s="54" t="s">
        <v>64</v>
      </c>
      <c r="B71" s="385">
        <v>510</v>
      </c>
      <c r="C71" s="41" t="s">
        <v>26</v>
      </c>
      <c r="D71" s="54">
        <v>25</v>
      </c>
      <c r="E71" s="386" t="s">
        <v>1135</v>
      </c>
      <c r="F71" s="55">
        <v>246.8</v>
      </c>
      <c r="G71" s="387">
        <v>334</v>
      </c>
      <c r="H71" s="387">
        <v>305</v>
      </c>
      <c r="I71" s="387">
        <v>21</v>
      </c>
      <c r="J71" s="387">
        <v>40</v>
      </c>
      <c r="K71" s="387">
        <v>27</v>
      </c>
      <c r="L71" s="55">
        <v>314.39999999999998</v>
      </c>
      <c r="M71" s="56">
        <v>71752</v>
      </c>
      <c r="N71" s="56">
        <v>3869</v>
      </c>
      <c r="O71" s="72">
        <v>17.399999999999999</v>
      </c>
      <c r="P71" s="388">
        <v>18.5</v>
      </c>
      <c r="Q71" s="57"/>
      <c r="R71" s="98"/>
    </row>
    <row r="72" spans="1:18" s="390" customFormat="1" ht="13.5" customHeight="1">
      <c r="A72" s="54" t="s">
        <v>64</v>
      </c>
      <c r="B72" s="385">
        <v>510</v>
      </c>
      <c r="C72" s="41" t="s">
        <v>26</v>
      </c>
      <c r="D72" s="54">
        <v>30</v>
      </c>
      <c r="E72" s="386" t="s">
        <v>1135</v>
      </c>
      <c r="F72" s="55">
        <v>266.8</v>
      </c>
      <c r="G72" s="387">
        <v>334</v>
      </c>
      <c r="H72" s="387">
        <v>305</v>
      </c>
      <c r="I72" s="387">
        <v>21</v>
      </c>
      <c r="J72" s="387">
        <v>40</v>
      </c>
      <c r="K72" s="387">
        <v>27</v>
      </c>
      <c r="L72" s="55">
        <v>339.9</v>
      </c>
      <c r="M72" s="56">
        <v>79061</v>
      </c>
      <c r="N72" s="56">
        <v>3979</v>
      </c>
      <c r="O72" s="72">
        <v>16.5</v>
      </c>
      <c r="P72" s="388">
        <v>19.899999999999999</v>
      </c>
      <c r="Q72" s="57"/>
      <c r="R72" s="98"/>
    </row>
    <row r="73" spans="1:18" s="390" customFormat="1" ht="13.5" customHeight="1">
      <c r="A73" s="54" t="s">
        <v>64</v>
      </c>
      <c r="B73" s="385">
        <v>510</v>
      </c>
      <c r="C73" s="41" t="s">
        <v>26</v>
      </c>
      <c r="D73" s="54">
        <v>35</v>
      </c>
      <c r="E73" s="386" t="s">
        <v>1135</v>
      </c>
      <c r="F73" s="55">
        <v>286.8</v>
      </c>
      <c r="G73" s="387">
        <v>334</v>
      </c>
      <c r="H73" s="387">
        <v>305</v>
      </c>
      <c r="I73" s="387">
        <v>21</v>
      </c>
      <c r="J73" s="387">
        <v>40</v>
      </c>
      <c r="K73" s="387">
        <v>27</v>
      </c>
      <c r="L73" s="55">
        <v>365.4</v>
      </c>
      <c r="M73" s="56">
        <v>85742</v>
      </c>
      <c r="N73" s="56">
        <v>4075</v>
      </c>
      <c r="O73" s="72">
        <v>15.9</v>
      </c>
      <c r="P73" s="388">
        <v>21</v>
      </c>
      <c r="Q73" s="57"/>
      <c r="R73" s="98"/>
    </row>
    <row r="74" spans="1:18" ht="13.5" customHeight="1">
      <c r="A74" s="54" t="s">
        <v>65</v>
      </c>
      <c r="B74" s="385">
        <v>80</v>
      </c>
      <c r="C74" s="41" t="s">
        <v>26</v>
      </c>
      <c r="D74" s="54">
        <v>40</v>
      </c>
      <c r="E74" s="386" t="s">
        <v>66</v>
      </c>
      <c r="F74" s="55">
        <v>63.3</v>
      </c>
      <c r="G74" s="387">
        <v>162</v>
      </c>
      <c r="H74" s="387">
        <v>280</v>
      </c>
      <c r="I74" s="387">
        <v>8</v>
      </c>
      <c r="J74" s="387">
        <v>13</v>
      </c>
      <c r="K74" s="387">
        <v>24</v>
      </c>
      <c r="L74" s="55">
        <v>80.599999999999994</v>
      </c>
      <c r="M74" s="56">
        <v>4004</v>
      </c>
      <c r="N74" s="56">
        <v>396</v>
      </c>
      <c r="O74" s="72">
        <v>7.4</v>
      </c>
      <c r="P74" s="388">
        <v>10.1</v>
      </c>
      <c r="Q74" s="57"/>
      <c r="R74" s="98"/>
    </row>
    <row r="75" spans="1:18" ht="13.5" customHeight="1">
      <c r="A75" s="54" t="s">
        <v>67</v>
      </c>
      <c r="B75" s="385">
        <v>100</v>
      </c>
      <c r="C75" s="41" t="s">
        <v>26</v>
      </c>
      <c r="D75" s="54">
        <v>30</v>
      </c>
      <c r="E75" s="386" t="s">
        <v>66</v>
      </c>
      <c r="F75" s="55">
        <v>67.7</v>
      </c>
      <c r="G75" s="387">
        <v>161</v>
      </c>
      <c r="H75" s="387">
        <v>300</v>
      </c>
      <c r="I75" s="387">
        <v>8.5</v>
      </c>
      <c r="J75" s="387">
        <v>14</v>
      </c>
      <c r="K75" s="387">
        <v>27</v>
      </c>
      <c r="L75" s="55">
        <v>86.3</v>
      </c>
      <c r="M75" s="56">
        <v>4375</v>
      </c>
      <c r="N75" s="56">
        <v>417</v>
      </c>
      <c r="O75" s="72">
        <v>7</v>
      </c>
      <c r="P75" s="388">
        <v>10.5</v>
      </c>
      <c r="Q75" s="57"/>
      <c r="R75" s="98"/>
    </row>
    <row r="76" spans="1:18" s="390" customFormat="1" ht="13.5" customHeight="1">
      <c r="A76" s="54" t="s">
        <v>68</v>
      </c>
      <c r="B76" s="385">
        <v>170</v>
      </c>
      <c r="C76" s="41" t="s">
        <v>26</v>
      </c>
      <c r="D76" s="54">
        <v>20</v>
      </c>
      <c r="E76" s="386" t="s">
        <v>66</v>
      </c>
      <c r="F76" s="55">
        <v>81.2</v>
      </c>
      <c r="G76" s="387">
        <v>180.3</v>
      </c>
      <c r="H76" s="387">
        <v>370.5</v>
      </c>
      <c r="I76" s="387">
        <v>12.9</v>
      </c>
      <c r="J76" s="387">
        <v>12.9</v>
      </c>
      <c r="K76" s="387">
        <v>15.2</v>
      </c>
      <c r="L76" s="55">
        <v>103.5</v>
      </c>
      <c r="M76" s="56">
        <v>6739</v>
      </c>
      <c r="N76" s="56">
        <v>606</v>
      </c>
      <c r="O76" s="72">
        <v>8.1999999999999993</v>
      </c>
      <c r="P76" s="388">
        <v>11.1</v>
      </c>
      <c r="Q76" s="57"/>
      <c r="R76" s="98"/>
    </row>
    <row r="77" spans="1:18" ht="13.5" customHeight="1">
      <c r="A77" s="54" t="s">
        <v>68</v>
      </c>
      <c r="B77" s="385">
        <v>170</v>
      </c>
      <c r="C77" s="41" t="s">
        <v>26</v>
      </c>
      <c r="D77" s="54">
        <v>30</v>
      </c>
      <c r="E77" s="386" t="s">
        <v>66</v>
      </c>
      <c r="F77" s="55">
        <v>94.6</v>
      </c>
      <c r="G77" s="387">
        <v>190.3</v>
      </c>
      <c r="H77" s="387">
        <v>370.5</v>
      </c>
      <c r="I77" s="387">
        <v>12.9</v>
      </c>
      <c r="J77" s="387">
        <v>12.9</v>
      </c>
      <c r="K77" s="387">
        <v>15.2</v>
      </c>
      <c r="L77" s="55">
        <v>120.5</v>
      </c>
      <c r="M77" s="56">
        <v>8714</v>
      </c>
      <c r="N77" s="56">
        <v>831</v>
      </c>
      <c r="O77" s="72">
        <v>9.8000000000000007</v>
      </c>
      <c r="P77" s="388">
        <v>10.5</v>
      </c>
      <c r="Q77" s="57"/>
      <c r="R77" s="98"/>
    </row>
    <row r="78" spans="1:18" ht="13.5" customHeight="1">
      <c r="A78" s="54" t="s">
        <v>69</v>
      </c>
      <c r="B78" s="385">
        <v>170</v>
      </c>
      <c r="C78" s="41" t="s">
        <v>26</v>
      </c>
      <c r="D78" s="54">
        <v>20</v>
      </c>
      <c r="E78" s="386" t="s">
        <v>66</v>
      </c>
      <c r="F78" s="55">
        <v>92.8</v>
      </c>
      <c r="G78" s="387">
        <v>180.4</v>
      </c>
      <c r="H78" s="387">
        <v>373.3</v>
      </c>
      <c r="I78" s="387">
        <v>15.6</v>
      </c>
      <c r="J78" s="387">
        <v>15.6</v>
      </c>
      <c r="K78" s="387">
        <v>15.2</v>
      </c>
      <c r="L78" s="55">
        <v>118.2</v>
      </c>
      <c r="M78" s="56">
        <v>7509</v>
      </c>
      <c r="N78" s="56">
        <v>635</v>
      </c>
      <c r="O78" s="72">
        <v>7.8</v>
      </c>
      <c r="P78" s="388">
        <v>11.8</v>
      </c>
      <c r="Q78" s="57"/>
      <c r="R78" s="98"/>
    </row>
    <row r="79" spans="1:18" ht="13.5" customHeight="1">
      <c r="A79" s="54" t="s">
        <v>69</v>
      </c>
      <c r="B79" s="385">
        <v>170</v>
      </c>
      <c r="C79" s="41" t="s">
        <v>26</v>
      </c>
      <c r="D79" s="54">
        <v>30</v>
      </c>
      <c r="E79" s="386" t="s">
        <v>66</v>
      </c>
      <c r="F79" s="55">
        <v>106.2</v>
      </c>
      <c r="G79" s="387">
        <v>190.4</v>
      </c>
      <c r="H79" s="387">
        <v>373.3</v>
      </c>
      <c r="I79" s="387">
        <v>15.6</v>
      </c>
      <c r="J79" s="387">
        <v>15.6</v>
      </c>
      <c r="K79" s="387">
        <v>15.2</v>
      </c>
      <c r="L79" s="55">
        <v>135.19999999999999</v>
      </c>
      <c r="M79" s="56">
        <v>9768</v>
      </c>
      <c r="N79" s="56">
        <v>866</v>
      </c>
      <c r="O79" s="72">
        <v>9.3000000000000007</v>
      </c>
      <c r="P79" s="388">
        <v>11.3</v>
      </c>
      <c r="Q79" s="57"/>
      <c r="R79" s="98"/>
    </row>
    <row r="80" spans="1:18" ht="13.5" customHeight="1">
      <c r="A80" s="54" t="s">
        <v>70</v>
      </c>
      <c r="B80" s="385">
        <v>170</v>
      </c>
      <c r="C80" s="41" t="s">
        <v>26</v>
      </c>
      <c r="D80" s="54">
        <v>30</v>
      </c>
      <c r="E80" s="386" t="s">
        <v>66</v>
      </c>
      <c r="F80" s="55">
        <v>116.1</v>
      </c>
      <c r="G80" s="387">
        <v>190.3</v>
      </c>
      <c r="H80" s="387">
        <v>375.5</v>
      </c>
      <c r="I80" s="387">
        <v>17.899999999999999</v>
      </c>
      <c r="J80" s="387">
        <v>17.899999999999999</v>
      </c>
      <c r="K80" s="387">
        <v>15.2</v>
      </c>
      <c r="L80" s="55">
        <v>147.9</v>
      </c>
      <c r="M80" s="56">
        <v>10583</v>
      </c>
      <c r="N80" s="56">
        <v>894</v>
      </c>
      <c r="O80" s="72">
        <v>9</v>
      </c>
      <c r="P80" s="388">
        <v>11.8</v>
      </c>
      <c r="Q80" s="57"/>
      <c r="R80" s="98"/>
    </row>
    <row r="81" spans="1:18" s="390" customFormat="1" ht="13.5" customHeight="1">
      <c r="A81" s="54" t="s">
        <v>70</v>
      </c>
      <c r="B81" s="385">
        <v>170</v>
      </c>
      <c r="C81" s="41" t="s">
        <v>26</v>
      </c>
      <c r="D81" s="54">
        <v>40</v>
      </c>
      <c r="E81" s="386" t="s">
        <v>66</v>
      </c>
      <c r="F81" s="55">
        <v>129.4</v>
      </c>
      <c r="G81" s="387">
        <v>200.3</v>
      </c>
      <c r="H81" s="387">
        <v>375.5</v>
      </c>
      <c r="I81" s="387">
        <v>17.899999999999999</v>
      </c>
      <c r="J81" s="387">
        <v>17.899999999999999</v>
      </c>
      <c r="K81" s="387">
        <v>15.2</v>
      </c>
      <c r="L81" s="55">
        <v>164.9</v>
      </c>
      <c r="M81" s="56">
        <v>12904</v>
      </c>
      <c r="N81" s="56">
        <v>1116</v>
      </c>
      <c r="O81" s="72">
        <v>10.3</v>
      </c>
      <c r="P81" s="388">
        <v>11.6</v>
      </c>
      <c r="Q81" s="57"/>
      <c r="R81" s="98"/>
    </row>
    <row r="82" spans="1:18" ht="13.5" customHeight="1">
      <c r="A82" s="54" t="s">
        <v>71</v>
      </c>
      <c r="B82" s="385">
        <v>190</v>
      </c>
      <c r="C82" s="41" t="s">
        <v>26</v>
      </c>
      <c r="D82" s="54">
        <v>20</v>
      </c>
      <c r="E82" s="386" t="s">
        <v>66</v>
      </c>
      <c r="F82" s="55">
        <v>91</v>
      </c>
      <c r="G82" s="387">
        <v>180</v>
      </c>
      <c r="H82" s="387">
        <v>390</v>
      </c>
      <c r="I82" s="387">
        <v>14</v>
      </c>
      <c r="J82" s="387">
        <v>14</v>
      </c>
      <c r="K82" s="387">
        <v>15</v>
      </c>
      <c r="L82" s="55">
        <v>116</v>
      </c>
      <c r="M82" s="56">
        <v>7597</v>
      </c>
      <c r="N82" s="56">
        <v>678</v>
      </c>
      <c r="O82" s="72">
        <v>8.1999999999999993</v>
      </c>
      <c r="P82" s="391">
        <v>11.2</v>
      </c>
      <c r="Q82" s="387"/>
      <c r="R82" s="98"/>
    </row>
    <row r="83" spans="1:18" s="390" customFormat="1" ht="13.5" customHeight="1">
      <c r="A83" s="54" t="s">
        <v>71</v>
      </c>
      <c r="B83" s="385">
        <v>190</v>
      </c>
      <c r="C83" s="41" t="s">
        <v>26</v>
      </c>
      <c r="D83" s="54">
        <v>30</v>
      </c>
      <c r="E83" s="386" t="s">
        <v>66</v>
      </c>
      <c r="F83" s="55">
        <v>105.9</v>
      </c>
      <c r="G83" s="387">
        <v>190</v>
      </c>
      <c r="H83" s="387">
        <v>390</v>
      </c>
      <c r="I83" s="387">
        <v>14</v>
      </c>
      <c r="J83" s="387">
        <v>14</v>
      </c>
      <c r="K83" s="387">
        <v>15</v>
      </c>
      <c r="L83" s="55">
        <v>135</v>
      </c>
      <c r="M83" s="56">
        <v>9837</v>
      </c>
      <c r="N83" s="56">
        <v>931</v>
      </c>
      <c r="O83" s="72">
        <v>9.8000000000000007</v>
      </c>
      <c r="P83" s="392">
        <v>10.6</v>
      </c>
      <c r="Q83" s="387"/>
      <c r="R83" s="98"/>
    </row>
    <row r="84" spans="1:18" s="390" customFormat="1" ht="13.5" customHeight="1">
      <c r="A84" s="54" t="s">
        <v>72</v>
      </c>
      <c r="B84" s="385">
        <v>190</v>
      </c>
      <c r="C84" s="41" t="s">
        <v>26</v>
      </c>
      <c r="D84" s="54">
        <v>30</v>
      </c>
      <c r="E84" s="386" t="s">
        <v>66</v>
      </c>
      <c r="F84" s="55">
        <v>114.8</v>
      </c>
      <c r="G84" s="387">
        <v>190</v>
      </c>
      <c r="H84" s="387">
        <v>392</v>
      </c>
      <c r="I84" s="387">
        <v>16</v>
      </c>
      <c r="J84" s="387">
        <v>16</v>
      </c>
      <c r="K84" s="387">
        <v>15</v>
      </c>
      <c r="L84" s="55">
        <v>146.30000000000001</v>
      </c>
      <c r="M84" s="56">
        <v>10658</v>
      </c>
      <c r="N84" s="56">
        <v>958</v>
      </c>
      <c r="O84" s="72">
        <v>9.5</v>
      </c>
      <c r="P84" s="392">
        <v>11.1</v>
      </c>
      <c r="Q84" s="387"/>
      <c r="R84" s="98"/>
    </row>
    <row r="85" spans="1:18" s="390" customFormat="1" ht="13.5" customHeight="1">
      <c r="A85" s="54" t="s">
        <v>72</v>
      </c>
      <c r="B85" s="385">
        <v>190</v>
      </c>
      <c r="C85" s="41" t="s">
        <v>26</v>
      </c>
      <c r="D85" s="54">
        <v>40</v>
      </c>
      <c r="E85" s="386" t="s">
        <v>66</v>
      </c>
      <c r="F85" s="55">
        <v>129.69999999999999</v>
      </c>
      <c r="G85" s="387">
        <v>200</v>
      </c>
      <c r="H85" s="387">
        <v>392</v>
      </c>
      <c r="I85" s="387">
        <v>16</v>
      </c>
      <c r="J85" s="387">
        <v>16</v>
      </c>
      <c r="K85" s="387">
        <v>15</v>
      </c>
      <c r="L85" s="55">
        <v>165.3</v>
      </c>
      <c r="M85" s="56">
        <v>12931</v>
      </c>
      <c r="N85" s="56">
        <v>1199</v>
      </c>
      <c r="O85" s="72">
        <v>10.8</v>
      </c>
      <c r="P85" s="392">
        <v>10.8</v>
      </c>
      <c r="Q85" s="387"/>
      <c r="R85" s="98"/>
    </row>
    <row r="86" spans="1:18" ht="13.5" customHeight="1">
      <c r="A86" s="54" t="s">
        <v>73</v>
      </c>
      <c r="B86" s="385">
        <v>190</v>
      </c>
      <c r="C86" s="41" t="s">
        <v>26</v>
      </c>
      <c r="D86" s="54">
        <v>30</v>
      </c>
      <c r="E86" s="386" t="s">
        <v>66</v>
      </c>
      <c r="F86" s="55">
        <v>123.8</v>
      </c>
      <c r="G86" s="387">
        <v>190</v>
      </c>
      <c r="H86" s="387">
        <v>394</v>
      </c>
      <c r="I86" s="387">
        <v>18</v>
      </c>
      <c r="J86" s="387">
        <v>18</v>
      </c>
      <c r="K86" s="387">
        <v>15</v>
      </c>
      <c r="L86" s="55">
        <v>157.69999999999999</v>
      </c>
      <c r="M86" s="56">
        <v>11435</v>
      </c>
      <c r="N86" s="56">
        <v>984</v>
      </c>
      <c r="O86" s="72">
        <v>9.1999999999999993</v>
      </c>
      <c r="P86" s="392">
        <v>11.6</v>
      </c>
      <c r="Q86" s="387"/>
      <c r="R86" s="98"/>
    </row>
    <row r="87" spans="1:18" s="390" customFormat="1" ht="13.5" customHeight="1">
      <c r="A87" s="54" t="s">
        <v>73</v>
      </c>
      <c r="B87" s="385">
        <v>190</v>
      </c>
      <c r="C87" s="41" t="s">
        <v>26</v>
      </c>
      <c r="D87" s="54">
        <v>40</v>
      </c>
      <c r="E87" s="386" t="s">
        <v>66</v>
      </c>
      <c r="F87" s="55">
        <v>138.69999999999999</v>
      </c>
      <c r="G87" s="387">
        <v>200</v>
      </c>
      <c r="H87" s="387">
        <v>394</v>
      </c>
      <c r="I87" s="387">
        <v>18</v>
      </c>
      <c r="J87" s="387">
        <v>18</v>
      </c>
      <c r="K87" s="387">
        <v>15</v>
      </c>
      <c r="L87" s="55">
        <v>176.7</v>
      </c>
      <c r="M87" s="56">
        <v>13926</v>
      </c>
      <c r="N87" s="56">
        <v>1231</v>
      </c>
      <c r="O87" s="72">
        <v>10.5</v>
      </c>
      <c r="P87" s="392">
        <v>11.3</v>
      </c>
      <c r="Q87" s="387"/>
      <c r="R87" s="98"/>
    </row>
    <row r="88" spans="1:18" ht="13.5" customHeight="1">
      <c r="A88" s="54" t="s">
        <v>74</v>
      </c>
      <c r="B88" s="385">
        <v>190</v>
      </c>
      <c r="C88" s="41" t="s">
        <v>26</v>
      </c>
      <c r="D88" s="54">
        <v>30</v>
      </c>
      <c r="E88" s="386" t="s">
        <v>66</v>
      </c>
      <c r="F88" s="55">
        <v>132.80000000000001</v>
      </c>
      <c r="G88" s="387">
        <v>190</v>
      </c>
      <c r="H88" s="387">
        <v>396</v>
      </c>
      <c r="I88" s="387">
        <v>20</v>
      </c>
      <c r="J88" s="387">
        <v>20</v>
      </c>
      <c r="K88" s="387">
        <v>15</v>
      </c>
      <c r="L88" s="55">
        <v>169.2</v>
      </c>
      <c r="M88" s="56">
        <v>12179</v>
      </c>
      <c r="N88" s="56">
        <v>1010</v>
      </c>
      <c r="O88" s="72">
        <v>8.9</v>
      </c>
      <c r="P88" s="392">
        <v>12.1</v>
      </c>
      <c r="Q88" s="387"/>
      <c r="R88" s="98"/>
    </row>
    <row r="89" spans="1:18" ht="13.5" customHeight="1">
      <c r="A89" s="54" t="s">
        <v>74</v>
      </c>
      <c r="B89" s="385">
        <v>190</v>
      </c>
      <c r="C89" s="41" t="s">
        <v>26</v>
      </c>
      <c r="D89" s="54">
        <v>40</v>
      </c>
      <c r="E89" s="386" t="s">
        <v>66</v>
      </c>
      <c r="F89" s="55">
        <v>147.69999999999999</v>
      </c>
      <c r="G89" s="387">
        <v>200</v>
      </c>
      <c r="H89" s="387">
        <v>396</v>
      </c>
      <c r="I89" s="387">
        <v>20</v>
      </c>
      <c r="J89" s="387">
        <v>20</v>
      </c>
      <c r="K89" s="387">
        <v>15</v>
      </c>
      <c r="L89" s="55">
        <v>188.2</v>
      </c>
      <c r="M89" s="56">
        <v>14874</v>
      </c>
      <c r="N89" s="56">
        <v>1262</v>
      </c>
      <c r="O89" s="72">
        <v>10.199999999999999</v>
      </c>
      <c r="P89" s="392">
        <v>11.8</v>
      </c>
      <c r="Q89" s="387"/>
      <c r="R89" s="98"/>
    </row>
    <row r="90" spans="1:18" s="390" customFormat="1" ht="13.5" customHeight="1">
      <c r="A90" s="54" t="s">
        <v>75</v>
      </c>
      <c r="B90" s="385">
        <v>190</v>
      </c>
      <c r="C90" s="41" t="s">
        <v>26</v>
      </c>
      <c r="D90" s="54">
        <v>30</v>
      </c>
      <c r="E90" s="386" t="s">
        <v>66</v>
      </c>
      <c r="F90" s="55">
        <v>141.9</v>
      </c>
      <c r="G90" s="387">
        <v>190</v>
      </c>
      <c r="H90" s="387">
        <v>398</v>
      </c>
      <c r="I90" s="387">
        <v>22</v>
      </c>
      <c r="J90" s="387">
        <v>22</v>
      </c>
      <c r="K90" s="387">
        <v>15</v>
      </c>
      <c r="L90" s="55">
        <v>180.7</v>
      </c>
      <c r="M90" s="56">
        <v>12899</v>
      </c>
      <c r="N90" s="56">
        <v>1036</v>
      </c>
      <c r="O90" s="72">
        <v>8.6999999999999993</v>
      </c>
      <c r="P90" s="392">
        <v>12.5</v>
      </c>
      <c r="Q90" s="387"/>
      <c r="R90" s="98"/>
    </row>
    <row r="91" spans="1:18" s="390" customFormat="1" ht="13.5" customHeight="1">
      <c r="A91" s="54" t="s">
        <v>75</v>
      </c>
      <c r="B91" s="385">
        <v>190</v>
      </c>
      <c r="C91" s="41" t="s">
        <v>26</v>
      </c>
      <c r="D91" s="54">
        <v>40</v>
      </c>
      <c r="E91" s="386" t="s">
        <v>66</v>
      </c>
      <c r="F91" s="55">
        <v>156.80000000000001</v>
      </c>
      <c r="G91" s="387">
        <v>200</v>
      </c>
      <c r="H91" s="387">
        <v>398</v>
      </c>
      <c r="I91" s="387">
        <v>22</v>
      </c>
      <c r="J91" s="387">
        <v>22</v>
      </c>
      <c r="K91" s="387">
        <v>15</v>
      </c>
      <c r="L91" s="55">
        <v>199.7</v>
      </c>
      <c r="M91" s="56">
        <v>15785</v>
      </c>
      <c r="N91" s="56">
        <v>1292</v>
      </c>
      <c r="O91" s="72">
        <v>10</v>
      </c>
      <c r="P91" s="392">
        <v>12.2</v>
      </c>
      <c r="Q91" s="387"/>
      <c r="R91" s="98"/>
    </row>
    <row r="92" spans="1:18" s="390" customFormat="1" ht="13.5" customHeight="1">
      <c r="A92" s="293"/>
      <c r="B92" s="393"/>
      <c r="C92" s="295"/>
      <c r="D92" s="293"/>
      <c r="E92" s="295"/>
      <c r="F92" s="294"/>
      <c r="G92" s="294"/>
      <c r="H92" s="295"/>
      <c r="I92" s="295"/>
      <c r="J92" s="295"/>
      <c r="K92" s="295"/>
      <c r="L92" s="295"/>
      <c r="M92" s="295"/>
      <c r="N92" s="295"/>
      <c r="O92" s="295"/>
      <c r="P92" s="295"/>
      <c r="Q92" s="294"/>
      <c r="R92" s="98"/>
    </row>
    <row r="93" spans="1:18" ht="13.5" customHeight="1">
      <c r="R93" s="98"/>
    </row>
    <row r="94" spans="1:18" ht="13.5" customHeight="1">
      <c r="R94" s="98"/>
    </row>
    <row r="95" spans="1:18" s="390" customFormat="1" ht="13.5" customHeight="1">
      <c r="A95" s="293"/>
      <c r="B95" s="553" t="s">
        <v>1135</v>
      </c>
      <c r="C95" s="554"/>
      <c r="D95" s="555"/>
      <c r="E95" s="554" t="s">
        <v>1127</v>
      </c>
      <c r="F95" s="294"/>
      <c r="G95" s="294"/>
      <c r="H95" s="295" t="s">
        <v>1135</v>
      </c>
      <c r="I95" s="295" t="s">
        <v>1127</v>
      </c>
      <c r="J95" s="295"/>
      <c r="K95" s="295"/>
      <c r="L95" s="295"/>
      <c r="M95" s="295"/>
      <c r="N95" s="295"/>
      <c r="O95" s="295"/>
      <c r="P95" s="295"/>
      <c r="Q95" s="294"/>
      <c r="R95" s="98"/>
    </row>
    <row r="96" spans="1:18" ht="13.5" customHeight="1">
      <c r="B96" s="553" t="s">
        <v>66</v>
      </c>
      <c r="C96" s="554"/>
      <c r="D96" s="555"/>
      <c r="E96" s="554" t="s">
        <v>1584</v>
      </c>
      <c r="H96" s="295" t="s">
        <v>66</v>
      </c>
      <c r="I96" s="295" t="s">
        <v>1585</v>
      </c>
      <c r="R96" s="98"/>
    </row>
    <row r="97" spans="2:18" ht="13.5" customHeight="1">
      <c r="B97" s="553" t="s">
        <v>1356</v>
      </c>
      <c r="C97" s="554"/>
      <c r="D97" s="555"/>
      <c r="E97" s="554" t="s">
        <v>26</v>
      </c>
      <c r="H97" s="295" t="s">
        <v>1356</v>
      </c>
      <c r="I97" s="295" t="s">
        <v>1498</v>
      </c>
      <c r="R97" s="98"/>
    </row>
    <row r="98" spans="2:18" ht="13.5" customHeight="1">
      <c r="B98" s="553" t="s">
        <v>1488</v>
      </c>
      <c r="C98" s="554"/>
      <c r="D98" s="555"/>
      <c r="E98" s="554" t="s">
        <v>1583</v>
      </c>
      <c r="H98" s="295" t="s">
        <v>1488</v>
      </c>
      <c r="I98" s="295" t="s">
        <v>1583</v>
      </c>
      <c r="R98" s="98"/>
    </row>
    <row r="99" spans="2:18" ht="13.5" customHeight="1">
      <c r="B99" s="553" t="s">
        <v>1489</v>
      </c>
      <c r="C99" s="554"/>
      <c r="D99" s="555"/>
      <c r="E99" s="554" t="s">
        <v>21</v>
      </c>
      <c r="H99" s="295" t="s">
        <v>1489</v>
      </c>
      <c r="R99" s="98"/>
    </row>
    <row r="100" spans="2:18" ht="13.5" customHeight="1">
      <c r="B100" s="553" t="s">
        <v>1490</v>
      </c>
      <c r="C100" s="554"/>
      <c r="D100" s="555"/>
      <c r="E100" s="554" t="s">
        <v>1129</v>
      </c>
      <c r="H100" s="295" t="s">
        <v>1490</v>
      </c>
      <c r="I100" s="295" t="s">
        <v>1129</v>
      </c>
      <c r="J100" s="295" t="s">
        <v>1157</v>
      </c>
      <c r="R100" s="98"/>
    </row>
    <row r="101" spans="2:18" ht="15">
      <c r="B101" s="553" t="s">
        <v>1129</v>
      </c>
      <c r="C101" s="554"/>
      <c r="D101" s="555"/>
      <c r="E101" s="554" t="s">
        <v>1580</v>
      </c>
      <c r="H101" s="295" t="s">
        <v>1129</v>
      </c>
      <c r="I101" s="295" t="s">
        <v>1580</v>
      </c>
      <c r="J101" s="295" t="s">
        <v>1158</v>
      </c>
      <c r="R101" s="98"/>
    </row>
    <row r="102" spans="2:18" ht="15">
      <c r="B102" s="553" t="s">
        <v>1126</v>
      </c>
      <c r="C102" s="554"/>
      <c r="D102" s="555"/>
      <c r="E102" s="554" t="s">
        <v>1131</v>
      </c>
      <c r="H102" s="295" t="s">
        <v>1126</v>
      </c>
      <c r="I102" s="295" t="s">
        <v>1131</v>
      </c>
      <c r="J102" s="295" t="s">
        <v>1159</v>
      </c>
      <c r="R102" s="98"/>
    </row>
    <row r="103" spans="2:18" ht="15">
      <c r="B103" s="553" t="s">
        <v>1128</v>
      </c>
      <c r="C103" s="554"/>
      <c r="D103" s="555"/>
      <c r="E103" s="554" t="s">
        <v>1526</v>
      </c>
      <c r="H103" s="295" t="s">
        <v>1128</v>
      </c>
      <c r="I103" s="295" t="s">
        <v>1526</v>
      </c>
      <c r="J103" s="295" t="s">
        <v>1159</v>
      </c>
      <c r="R103" s="98"/>
    </row>
    <row r="104" spans="2:18" ht="15">
      <c r="B104" s="553" t="s">
        <v>1491</v>
      </c>
      <c r="C104" s="554"/>
      <c r="D104" s="555"/>
      <c r="E104" s="554" t="s">
        <v>1527</v>
      </c>
      <c r="H104" s="295" t="s">
        <v>1491</v>
      </c>
      <c r="I104" s="295" t="s">
        <v>1527</v>
      </c>
      <c r="J104" s="295" t="s">
        <v>1159</v>
      </c>
      <c r="R104" s="98"/>
    </row>
    <row r="105" spans="2:18" ht="15">
      <c r="B105" s="553" t="s">
        <v>1492</v>
      </c>
      <c r="C105" s="554"/>
      <c r="D105" s="555"/>
      <c r="E105" s="554" t="s">
        <v>1134</v>
      </c>
      <c r="H105" s="295" t="s">
        <v>1492</v>
      </c>
      <c r="I105" s="295" t="s">
        <v>1134</v>
      </c>
      <c r="J105" s="295" t="s">
        <v>1159</v>
      </c>
      <c r="R105" s="98"/>
    </row>
    <row r="106" spans="2:18" ht="15">
      <c r="B106" s="553" t="s">
        <v>1337</v>
      </c>
      <c r="C106" s="554"/>
      <c r="D106" s="555"/>
      <c r="E106" s="554" t="s">
        <v>1135</v>
      </c>
      <c r="H106" s="295" t="s">
        <v>1337</v>
      </c>
      <c r="I106" s="295" t="s">
        <v>1135</v>
      </c>
      <c r="J106" s="295" t="s">
        <v>1561</v>
      </c>
      <c r="R106" s="98"/>
    </row>
    <row r="107" spans="2:18" ht="15">
      <c r="B107" s="553" t="s">
        <v>1493</v>
      </c>
      <c r="C107" s="554"/>
      <c r="D107" s="555"/>
      <c r="E107" s="554" t="s">
        <v>1533</v>
      </c>
      <c r="H107" s="295" t="s">
        <v>1493</v>
      </c>
      <c r="I107" s="295" t="s">
        <v>1533</v>
      </c>
      <c r="J107" s="295" t="s">
        <v>1569</v>
      </c>
      <c r="R107" s="98"/>
    </row>
    <row r="108" spans="2:18" ht="15">
      <c r="B108" s="553" t="s">
        <v>1494</v>
      </c>
      <c r="C108" s="554"/>
      <c r="D108" s="555"/>
      <c r="E108" s="554" t="s">
        <v>1534</v>
      </c>
      <c r="H108" s="295" t="s">
        <v>1494</v>
      </c>
      <c r="I108" s="295" t="s">
        <v>1534</v>
      </c>
      <c r="J108" s="295" t="s">
        <v>1570</v>
      </c>
      <c r="R108" s="98"/>
    </row>
    <row r="109" spans="2:18" ht="15">
      <c r="B109" s="553" t="s">
        <v>1495</v>
      </c>
      <c r="C109" s="554"/>
      <c r="D109" s="555"/>
      <c r="E109" s="554" t="s">
        <v>1581</v>
      </c>
      <c r="H109" s="295" t="s">
        <v>1495</v>
      </c>
      <c r="I109" s="295" t="s">
        <v>1581</v>
      </c>
      <c r="J109" s="295" t="s">
        <v>1165</v>
      </c>
      <c r="R109" s="98"/>
    </row>
    <row r="110" spans="2:18" ht="15">
      <c r="B110" s="553" t="s">
        <v>1496</v>
      </c>
      <c r="C110" s="554"/>
      <c r="D110" s="555"/>
      <c r="E110" s="554" t="s">
        <v>1582</v>
      </c>
      <c r="I110" s="295" t="s">
        <v>1582</v>
      </c>
      <c r="J110" s="295" t="s">
        <v>1165</v>
      </c>
      <c r="R110" s="98"/>
    </row>
    <row r="111" spans="2:18" ht="15">
      <c r="B111" s="553"/>
      <c r="C111" s="554"/>
      <c r="D111" s="555"/>
      <c r="E111" s="554"/>
      <c r="R111" s="98"/>
    </row>
    <row r="112" spans="2:18">
      <c r="R112" s="98"/>
    </row>
    <row r="113" spans="18:18">
      <c r="R113" s="98"/>
    </row>
    <row r="114" spans="18:18">
      <c r="R114" s="98"/>
    </row>
    <row r="115" spans="18:18">
      <c r="R115" s="98"/>
    </row>
    <row r="116" spans="18:18">
      <c r="R116" s="98"/>
    </row>
    <row r="117" spans="18:18">
      <c r="R117" s="98"/>
    </row>
    <row r="118" spans="18:18">
      <c r="R118" s="98"/>
    </row>
    <row r="119" spans="18:18">
      <c r="R119" s="98"/>
    </row>
    <row r="120" spans="18:18">
      <c r="R120" s="98"/>
    </row>
    <row r="121" spans="18:18">
      <c r="R121" s="98"/>
    </row>
    <row r="122" spans="18:18">
      <c r="R122" s="98"/>
    </row>
    <row r="123" spans="18:18">
      <c r="R123" s="98"/>
    </row>
    <row r="124" spans="18:18">
      <c r="R124" s="98"/>
    </row>
    <row r="125" spans="18:18">
      <c r="R125" s="98"/>
    </row>
    <row r="126" spans="18:18">
      <c r="R126" s="98"/>
    </row>
    <row r="127" spans="18:18">
      <c r="R127" s="98"/>
    </row>
    <row r="128" spans="18:18">
      <c r="R128" s="98"/>
    </row>
    <row r="129" spans="18:18">
      <c r="R129" s="98"/>
    </row>
    <row r="130" spans="18:18">
      <c r="R130" s="98"/>
    </row>
    <row r="131" spans="18:18">
      <c r="R131" s="98"/>
    </row>
    <row r="132" spans="18:18">
      <c r="R132" s="98"/>
    </row>
    <row r="133" spans="18:18">
      <c r="R133" s="98"/>
    </row>
    <row r="134" spans="18:18">
      <c r="R134" s="98"/>
    </row>
    <row r="135" spans="18:18">
      <c r="R135" s="98"/>
    </row>
    <row r="136" spans="18:18">
      <c r="R136" s="98"/>
    </row>
    <row r="137" spans="18:18">
      <c r="R137" s="98"/>
    </row>
    <row r="138" spans="18:18">
      <c r="R138" s="98"/>
    </row>
    <row r="139" spans="18:18">
      <c r="R139" s="98"/>
    </row>
    <row r="140" spans="18:18">
      <c r="R140" s="98"/>
    </row>
    <row r="141" spans="18:18">
      <c r="R141" s="98"/>
    </row>
    <row r="142" spans="18:18">
      <c r="R142" s="98"/>
    </row>
    <row r="143" spans="18:18">
      <c r="R143" s="98"/>
    </row>
    <row r="144" spans="18:18">
      <c r="R144" s="98"/>
    </row>
    <row r="145" spans="18:18">
      <c r="R145" s="98"/>
    </row>
    <row r="146" spans="18:18">
      <c r="R146" s="98"/>
    </row>
    <row r="147" spans="18:18">
      <c r="R147" s="98"/>
    </row>
    <row r="148" spans="18:18">
      <c r="R148" s="98"/>
    </row>
    <row r="149" spans="18:18">
      <c r="R149" s="98"/>
    </row>
    <row r="150" spans="18:18">
      <c r="R150" s="98"/>
    </row>
    <row r="151" spans="18:18">
      <c r="R151" s="98"/>
    </row>
    <row r="152" spans="18:18">
      <c r="R152" s="98"/>
    </row>
    <row r="153" spans="18:18">
      <c r="R153" s="98"/>
    </row>
    <row r="154" spans="18:18">
      <c r="R154" s="98"/>
    </row>
    <row r="155" spans="18:18">
      <c r="R155" s="98"/>
    </row>
    <row r="156" spans="18:18">
      <c r="R156" s="98"/>
    </row>
    <row r="157" spans="18:18">
      <c r="R157" s="98"/>
    </row>
    <row r="158" spans="18:18">
      <c r="R158" s="98"/>
    </row>
    <row r="159" spans="18:18">
      <c r="R159" s="98"/>
    </row>
    <row r="160" spans="18:18">
      <c r="R160" s="98"/>
    </row>
    <row r="161" spans="18:18">
      <c r="R161" s="98"/>
    </row>
    <row r="162" spans="18:18">
      <c r="R162" s="98"/>
    </row>
    <row r="163" spans="18:18">
      <c r="R163" s="98"/>
    </row>
    <row r="164" spans="18:18">
      <c r="R164" s="98"/>
    </row>
    <row r="165" spans="18:18">
      <c r="R165" s="98"/>
    </row>
    <row r="166" spans="18:18">
      <c r="R166" s="98"/>
    </row>
    <row r="167" spans="18:18">
      <c r="R167" s="98"/>
    </row>
    <row r="168" spans="18:18">
      <c r="R168" s="98"/>
    </row>
    <row r="169" spans="18:18">
      <c r="R169" s="98"/>
    </row>
    <row r="170" spans="18:18">
      <c r="R170" s="98"/>
    </row>
    <row r="171" spans="18:18">
      <c r="R171" s="98"/>
    </row>
    <row r="172" spans="18:18">
      <c r="R172" s="98"/>
    </row>
    <row r="173" spans="18:18">
      <c r="R173" s="98"/>
    </row>
    <row r="174" spans="18:18">
      <c r="R174" s="98"/>
    </row>
    <row r="175" spans="18:18">
      <c r="R175" s="98"/>
    </row>
    <row r="176" spans="18:18">
      <c r="R176" s="98"/>
    </row>
    <row r="177" spans="18:18">
      <c r="R177" s="98"/>
    </row>
    <row r="178" spans="18:18">
      <c r="R178" s="98"/>
    </row>
    <row r="179" spans="18:18">
      <c r="R179" s="98"/>
    </row>
    <row r="180" spans="18:18">
      <c r="R180" s="98"/>
    </row>
    <row r="181" spans="18:18">
      <c r="R181" s="98"/>
    </row>
    <row r="182" spans="18:18">
      <c r="R182" s="98"/>
    </row>
    <row r="183" spans="18:18">
      <c r="R183" s="98"/>
    </row>
    <row r="184" spans="18:18">
      <c r="R184" s="98"/>
    </row>
    <row r="185" spans="18:18">
      <c r="R185" s="98"/>
    </row>
    <row r="186" spans="18:18">
      <c r="R186" s="98"/>
    </row>
    <row r="187" spans="18:18">
      <c r="R187" s="98"/>
    </row>
    <row r="188" spans="18:18">
      <c r="R188" s="98"/>
    </row>
    <row r="189" spans="18:18">
      <c r="R189" s="98"/>
    </row>
    <row r="190" spans="18:18">
      <c r="R190" s="98"/>
    </row>
    <row r="191" spans="18:18">
      <c r="R191" s="98"/>
    </row>
    <row r="192" spans="18:18">
      <c r="R192" s="98"/>
    </row>
    <row r="193" spans="18:18">
      <c r="R193" s="98"/>
    </row>
    <row r="194" spans="18:18">
      <c r="R194" s="98"/>
    </row>
    <row r="195" spans="18:18">
      <c r="R195" s="98"/>
    </row>
    <row r="196" spans="18:18">
      <c r="R196" s="98"/>
    </row>
    <row r="197" spans="18:18">
      <c r="R197" s="98"/>
    </row>
    <row r="198" spans="18:18">
      <c r="R198" s="98"/>
    </row>
    <row r="199" spans="18:18">
      <c r="R199" s="98"/>
    </row>
    <row r="200" spans="18:18">
      <c r="R200" s="98"/>
    </row>
    <row r="201" spans="18:18">
      <c r="R201" s="98"/>
    </row>
    <row r="202" spans="18:18">
      <c r="R202" s="98"/>
    </row>
    <row r="203" spans="18:18">
      <c r="R203" s="98"/>
    </row>
    <row r="204" spans="18:18">
      <c r="R204" s="98"/>
    </row>
    <row r="205" spans="18:18">
      <c r="R205" s="98"/>
    </row>
    <row r="206" spans="18:18">
      <c r="R206" s="98"/>
    </row>
    <row r="207" spans="18:18">
      <c r="R207" s="98"/>
    </row>
    <row r="208" spans="18:18">
      <c r="R208" s="98"/>
    </row>
    <row r="209" spans="18:18">
      <c r="R209" s="98"/>
    </row>
    <row r="210" spans="18:18">
      <c r="R210" s="98"/>
    </row>
    <row r="211" spans="18:18">
      <c r="R211" s="98"/>
    </row>
    <row r="212" spans="18:18">
      <c r="R212" s="98"/>
    </row>
    <row r="213" spans="18:18">
      <c r="R213" s="98"/>
    </row>
    <row r="214" spans="18:18">
      <c r="R214" s="98"/>
    </row>
    <row r="215" spans="18:18">
      <c r="R215" s="98"/>
    </row>
    <row r="216" spans="18:18">
      <c r="R216" s="98"/>
    </row>
    <row r="217" spans="18:18">
      <c r="R217" s="98"/>
    </row>
    <row r="218" spans="18:18">
      <c r="R218" s="98"/>
    </row>
    <row r="219" spans="18:18">
      <c r="R219" s="98"/>
    </row>
    <row r="220" spans="18:18">
      <c r="R220" s="98"/>
    </row>
    <row r="221" spans="18:18">
      <c r="R221" s="98"/>
    </row>
    <row r="222" spans="18:18">
      <c r="R222" s="98"/>
    </row>
    <row r="223" spans="18:18">
      <c r="R223" s="98"/>
    </row>
    <row r="224" spans="18:18">
      <c r="R224" s="98"/>
    </row>
    <row r="225" spans="18:18">
      <c r="R225" s="98"/>
    </row>
    <row r="226" spans="18:18">
      <c r="R226" s="98"/>
    </row>
    <row r="227" spans="18:18">
      <c r="R227" s="98"/>
    </row>
    <row r="228" spans="18:18">
      <c r="R228" s="98"/>
    </row>
    <row r="229" spans="18:18">
      <c r="R229" s="98"/>
    </row>
    <row r="230" spans="18:18">
      <c r="R230" s="98"/>
    </row>
    <row r="231" spans="18:18">
      <c r="R231" s="98"/>
    </row>
    <row r="232" spans="18:18">
      <c r="R232" s="98"/>
    </row>
    <row r="233" spans="18:18">
      <c r="R233" s="98"/>
    </row>
    <row r="234" spans="18:18">
      <c r="R234" s="98"/>
    </row>
    <row r="235" spans="18:18">
      <c r="R235" s="98"/>
    </row>
    <row r="236" spans="18:18">
      <c r="R236" s="98"/>
    </row>
    <row r="237" spans="18:18">
      <c r="R237" s="98"/>
    </row>
    <row r="238" spans="18:18">
      <c r="R238" s="98"/>
    </row>
  </sheetData>
  <phoneticPr fontId="0" type="noConversion"/>
  <pageMargins left="0.75" right="0.75" top="1" bottom="1" header="0.4921259845" footer="0.4921259845"/>
  <pageSetup paperSize="9" orientation="landscape" horizontalDpi="4294967292" verticalDpi="4294967292" r:id="rId1"/>
  <headerFooter alignWithMargins="0">
    <oddFooter>&amp;LLe &amp;D&amp;CProfilés &amp;A du &amp;F&amp;RPage &amp;P sur &amp;N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18"/>
  <dimension ref="A1:T239"/>
  <sheetViews>
    <sheetView zoomScale="85" zoomScaleNormal="85" workbookViewId="0">
      <selection activeCell="M13" sqref="M13"/>
    </sheetView>
  </sheetViews>
  <sheetFormatPr defaultColWidth="10.85546875" defaultRowHeight="9"/>
  <cols>
    <col min="1" max="1" width="16.140625" style="290" customWidth="1"/>
    <col min="2" max="2" width="4.42578125" style="409" customWidth="1"/>
    <col min="3" max="3" width="1.85546875" style="280" customWidth="1"/>
    <col min="4" max="5" width="3.42578125" style="290" customWidth="1"/>
    <col min="6" max="6" width="5.7109375" style="289" customWidth="1"/>
    <col min="7" max="8" width="6.140625" style="280" customWidth="1"/>
    <col min="9" max="11" width="5.140625" style="280" customWidth="1"/>
    <col min="12" max="12" width="6.7109375" style="280" customWidth="1"/>
    <col min="13" max="13" width="8.85546875" style="280" customWidth="1"/>
    <col min="14" max="14" width="5.42578125" style="280" customWidth="1"/>
    <col min="15" max="15" width="5.140625" style="280" customWidth="1"/>
    <col min="16" max="16" width="4.7109375" style="289" customWidth="1"/>
    <col min="17" max="16384" width="10.85546875" style="280"/>
  </cols>
  <sheetData>
    <row r="1" spans="1:20" s="395" customFormat="1" ht="18.75" customHeight="1">
      <c r="A1" s="82" t="s">
        <v>76</v>
      </c>
      <c r="B1" s="394"/>
      <c r="C1" s="394"/>
      <c r="D1" s="394"/>
      <c r="E1" s="394"/>
      <c r="G1" s="82" t="s">
        <v>77</v>
      </c>
      <c r="I1" s="394"/>
      <c r="K1" s="396"/>
      <c r="M1" s="82" t="s">
        <v>78</v>
      </c>
      <c r="P1" s="397"/>
      <c r="R1" s="398"/>
      <c r="S1" s="398"/>
      <c r="T1" s="398"/>
    </row>
    <row r="2" spans="1:20" s="395" customFormat="1" ht="18.75" customHeight="1">
      <c r="A2" s="82"/>
      <c r="B2" s="394"/>
      <c r="C2" s="394"/>
      <c r="D2" s="394"/>
      <c r="E2" s="394"/>
      <c r="G2" s="82"/>
      <c r="I2" s="394"/>
      <c r="K2" s="396"/>
      <c r="M2" s="82"/>
      <c r="P2" s="397"/>
      <c r="R2" s="398"/>
      <c r="S2" s="398"/>
      <c r="T2" s="398"/>
    </row>
    <row r="3" spans="1:20" s="395" customFormat="1" ht="18.75" customHeight="1">
      <c r="A3" s="82"/>
      <c r="B3" s="394"/>
      <c r="C3" s="394"/>
      <c r="D3" s="394"/>
      <c r="E3" s="394"/>
      <c r="G3" s="82"/>
      <c r="I3" s="394"/>
      <c r="K3" s="396"/>
      <c r="M3" s="82"/>
      <c r="P3" s="397"/>
      <c r="R3" s="398"/>
      <c r="S3" s="398"/>
      <c r="T3" s="398"/>
    </row>
    <row r="4" spans="1:20" s="395" customFormat="1" ht="18.75" customHeight="1">
      <c r="A4" s="82"/>
      <c r="B4" s="394" t="s">
        <v>100</v>
      </c>
      <c r="C4" s="394" t="s">
        <v>991</v>
      </c>
      <c r="D4" s="394"/>
      <c r="E4" s="394"/>
      <c r="G4" s="82"/>
      <c r="I4" s="394"/>
      <c r="K4" s="396"/>
      <c r="M4" s="82"/>
      <c r="P4" s="397"/>
      <c r="R4" s="398"/>
      <c r="S4" s="398"/>
      <c r="T4" s="398"/>
    </row>
    <row r="5" spans="1:20" s="395" customFormat="1" ht="18.75" customHeight="1">
      <c r="A5" s="82"/>
      <c r="B5" s="394">
        <v>3</v>
      </c>
      <c r="C5" s="394">
        <v>1</v>
      </c>
      <c r="D5" s="394"/>
      <c r="E5" s="394"/>
      <c r="G5" s="82"/>
      <c r="I5" s="394"/>
      <c r="K5" s="396"/>
      <c r="M5" s="82"/>
      <c r="P5" s="397"/>
      <c r="R5" s="398"/>
      <c r="S5" s="398"/>
      <c r="T5" s="398"/>
    </row>
    <row r="6" spans="1:20" s="395" customFormat="1" ht="18.75" customHeight="1">
      <c r="A6" s="82"/>
      <c r="B6" s="394"/>
      <c r="C6" s="394"/>
      <c r="D6" s="394"/>
      <c r="E6" s="394"/>
      <c r="G6" s="82"/>
      <c r="I6" s="394"/>
      <c r="K6" s="396"/>
      <c r="M6" s="82"/>
      <c r="P6" s="397"/>
      <c r="R6" s="398"/>
      <c r="S6" s="398"/>
      <c r="T6" s="398"/>
    </row>
    <row r="7" spans="1:20" s="395" customFormat="1" ht="18.75" customHeight="1">
      <c r="A7" s="82"/>
      <c r="B7" s="394"/>
      <c r="C7" s="394"/>
      <c r="D7" s="394"/>
      <c r="E7" s="394"/>
      <c r="G7" s="82"/>
      <c r="I7" s="394"/>
      <c r="K7" s="396"/>
      <c r="M7" s="82"/>
      <c r="P7" s="397"/>
      <c r="R7" s="398"/>
      <c r="S7" s="398"/>
      <c r="T7" s="398"/>
    </row>
    <row r="8" spans="1:20" s="395" customFormat="1" ht="18.75" customHeight="1">
      <c r="A8" s="82"/>
      <c r="B8" s="394"/>
      <c r="C8" s="394"/>
      <c r="D8" s="394"/>
      <c r="E8" s="394"/>
      <c r="G8" s="82"/>
      <c r="I8" s="394"/>
      <c r="K8" s="396"/>
      <c r="M8" s="82"/>
      <c r="P8" s="397"/>
      <c r="R8" s="398"/>
      <c r="S8" s="398"/>
      <c r="T8" s="398"/>
    </row>
    <row r="9" spans="1:20" s="395" customFormat="1" ht="18.75" customHeight="1">
      <c r="A9" s="82"/>
      <c r="B9" s="394"/>
      <c r="C9" s="394"/>
      <c r="D9" s="394"/>
      <c r="E9" s="394"/>
      <c r="G9" s="82"/>
      <c r="I9" s="394"/>
      <c r="K9" s="396"/>
      <c r="M9" s="82"/>
      <c r="P9" s="397"/>
      <c r="R9" s="398"/>
      <c r="S9" s="398"/>
      <c r="T9" s="398"/>
    </row>
    <row r="10" spans="1:20" s="395" customFormat="1" ht="18.75" customHeight="1">
      <c r="A10" s="395" t="s">
        <v>1135</v>
      </c>
      <c r="B10" s="377" t="s">
        <v>66</v>
      </c>
      <c r="C10" s="34" t="s">
        <v>1356</v>
      </c>
      <c r="D10" s="104" t="s">
        <v>1488</v>
      </c>
      <c r="E10" s="104"/>
      <c r="F10" s="102" t="s">
        <v>1489</v>
      </c>
      <c r="G10" s="34" t="s">
        <v>1490</v>
      </c>
      <c r="H10" s="34" t="s">
        <v>1129</v>
      </c>
      <c r="I10" s="34" t="s">
        <v>1126</v>
      </c>
      <c r="J10" s="34" t="s">
        <v>1128</v>
      </c>
      <c r="K10" s="102" t="s">
        <v>1491</v>
      </c>
      <c r="L10" s="34" t="s">
        <v>1492</v>
      </c>
      <c r="M10" s="34" t="s">
        <v>1337</v>
      </c>
      <c r="N10" s="102" t="s">
        <v>1493</v>
      </c>
      <c r="O10" s="34" t="s">
        <v>1494</v>
      </c>
      <c r="P10" s="34" t="s">
        <v>1495</v>
      </c>
      <c r="R10" s="398"/>
      <c r="S10" s="398"/>
      <c r="T10" s="398"/>
    </row>
    <row r="11" spans="1:20" s="395" customFormat="1" ht="18.75" customHeight="1">
      <c r="A11" s="104" t="s">
        <v>1127</v>
      </c>
      <c r="B11" s="377"/>
      <c r="C11" s="378" t="s">
        <v>20</v>
      </c>
      <c r="D11" s="104"/>
      <c r="E11" s="104"/>
      <c r="F11" s="102" t="s">
        <v>1129</v>
      </c>
      <c r="G11" s="34" t="s">
        <v>22</v>
      </c>
      <c r="H11" s="34" t="s">
        <v>1131</v>
      </c>
      <c r="I11" s="34" t="s">
        <v>975</v>
      </c>
      <c r="J11" s="34" t="s">
        <v>976</v>
      </c>
      <c r="K11" s="102" t="s">
        <v>1134</v>
      </c>
      <c r="L11" s="34" t="s">
        <v>1135</v>
      </c>
      <c r="M11" s="34" t="s">
        <v>982</v>
      </c>
      <c r="N11" s="102" t="s">
        <v>1144</v>
      </c>
      <c r="O11" s="34" t="s">
        <v>23</v>
      </c>
      <c r="P11" s="34" t="s">
        <v>24</v>
      </c>
      <c r="R11" s="398"/>
      <c r="S11" s="398"/>
      <c r="T11" s="398"/>
    </row>
    <row r="12" spans="1:20" s="395" customFormat="1" ht="18.75" customHeight="1">
      <c r="A12" s="104"/>
      <c r="B12" s="377"/>
      <c r="C12" s="34"/>
      <c r="D12" s="104"/>
      <c r="E12" s="104"/>
      <c r="F12" s="102" t="s">
        <v>1157</v>
      </c>
      <c r="G12" s="34" t="s">
        <v>1158</v>
      </c>
      <c r="H12" s="34" t="s">
        <v>1159</v>
      </c>
      <c r="I12" s="34" t="s">
        <v>1159</v>
      </c>
      <c r="J12" s="34" t="s">
        <v>1159</v>
      </c>
      <c r="K12" s="102" t="s">
        <v>1159</v>
      </c>
      <c r="L12" s="34" t="s">
        <v>1166</v>
      </c>
      <c r="M12" s="34" t="s">
        <v>990</v>
      </c>
      <c r="N12" s="102" t="s">
        <v>1168</v>
      </c>
      <c r="O12" s="34" t="s">
        <v>1165</v>
      </c>
      <c r="P12" s="34" t="s">
        <v>1165</v>
      </c>
      <c r="R12" s="398"/>
      <c r="S12" s="398"/>
      <c r="T12" s="398"/>
    </row>
    <row r="13" spans="1:20" s="399" customFormat="1" ht="13.5" customHeight="1" thickBot="1">
      <c r="F13" s="400"/>
      <c r="P13" s="400"/>
      <c r="R13" s="401"/>
      <c r="S13" s="401"/>
      <c r="T13" s="401"/>
    </row>
    <row r="14" spans="1:20" s="399" customFormat="1" ht="13.5" customHeight="1" thickTop="1">
      <c r="A14" s="177"/>
      <c r="B14" s="373"/>
      <c r="C14" s="179"/>
      <c r="D14" s="177"/>
      <c r="E14" s="177"/>
      <c r="F14" s="178"/>
      <c r="G14" s="179"/>
      <c r="H14" s="179"/>
      <c r="I14" s="179"/>
      <c r="J14" s="179"/>
      <c r="K14" s="178"/>
      <c r="L14" s="179"/>
      <c r="M14" s="179"/>
      <c r="N14" s="178"/>
      <c r="O14" s="376"/>
      <c r="P14" s="402"/>
      <c r="R14" s="401"/>
      <c r="S14" s="401"/>
      <c r="T14" s="401"/>
    </row>
    <row r="15" spans="1:20" s="399" customFormat="1" ht="13.5" customHeight="1">
      <c r="A15" s="104" t="s">
        <v>1127</v>
      </c>
      <c r="B15" s="377"/>
      <c r="C15" s="34"/>
      <c r="D15" s="104"/>
      <c r="E15" s="104"/>
      <c r="F15" s="102"/>
      <c r="G15" s="34"/>
      <c r="H15" s="34"/>
      <c r="I15" s="34"/>
      <c r="J15" s="34"/>
      <c r="K15" s="102"/>
      <c r="L15" s="34"/>
      <c r="M15" s="34"/>
      <c r="N15" s="102"/>
      <c r="O15" s="34"/>
      <c r="P15" s="34"/>
      <c r="R15" s="401"/>
      <c r="S15" s="401"/>
      <c r="T15" s="401"/>
    </row>
    <row r="16" spans="1:20" s="399" customFormat="1" ht="13.5" customHeight="1">
      <c r="A16" s="104"/>
      <c r="B16" s="377"/>
      <c r="C16" s="378" t="s">
        <v>20</v>
      </c>
      <c r="D16" s="104"/>
      <c r="E16" s="104" t="s">
        <v>1586</v>
      </c>
      <c r="F16" s="102" t="s">
        <v>1129</v>
      </c>
      <c r="G16" s="34" t="s">
        <v>22</v>
      </c>
      <c r="H16" s="34" t="s">
        <v>1131</v>
      </c>
      <c r="I16" s="34" t="s">
        <v>975</v>
      </c>
      <c r="J16" s="34" t="s">
        <v>976</v>
      </c>
      <c r="K16" s="102" t="s">
        <v>1134</v>
      </c>
      <c r="L16" s="34" t="s">
        <v>1135</v>
      </c>
      <c r="M16" s="34" t="s">
        <v>982</v>
      </c>
      <c r="N16" s="102" t="s">
        <v>1144</v>
      </c>
      <c r="O16" s="34" t="s">
        <v>23</v>
      </c>
      <c r="P16" s="34" t="s">
        <v>24</v>
      </c>
      <c r="R16" s="401"/>
      <c r="S16" s="401"/>
      <c r="T16" s="401"/>
    </row>
    <row r="17" spans="1:20" s="399" customFormat="1" ht="13.5" customHeight="1">
      <c r="A17" s="104"/>
      <c r="B17" s="377"/>
      <c r="C17" s="34"/>
      <c r="D17" s="104"/>
      <c r="E17" s="104"/>
      <c r="F17" s="102" t="s">
        <v>1157</v>
      </c>
      <c r="G17" s="34" t="s">
        <v>1158</v>
      </c>
      <c r="H17" s="34" t="s">
        <v>1159</v>
      </c>
      <c r="I17" s="34" t="s">
        <v>1159</v>
      </c>
      <c r="J17" s="34" t="s">
        <v>1159</v>
      </c>
      <c r="K17" s="102" t="s">
        <v>1159</v>
      </c>
      <c r="L17" s="34" t="s">
        <v>1166</v>
      </c>
      <c r="M17" s="34" t="s">
        <v>990</v>
      </c>
      <c r="N17" s="102" t="s">
        <v>1168</v>
      </c>
      <c r="O17" s="34" t="s">
        <v>1165</v>
      </c>
      <c r="P17" s="34" t="s">
        <v>1165</v>
      </c>
      <c r="R17" s="401"/>
      <c r="S17" s="401"/>
      <c r="T17" s="401"/>
    </row>
    <row r="18" spans="1:20" s="399" customFormat="1" ht="13.5" customHeight="1" thickBot="1">
      <c r="A18" s="403"/>
      <c r="B18" s="404"/>
      <c r="C18" s="405"/>
      <c r="D18" s="403"/>
      <c r="E18" s="403"/>
      <c r="F18" s="406"/>
      <c r="G18" s="405"/>
      <c r="H18" s="405"/>
      <c r="I18" s="405"/>
      <c r="J18" s="405"/>
      <c r="K18" s="406"/>
      <c r="L18" s="405"/>
      <c r="M18" s="405"/>
      <c r="N18" s="406"/>
      <c r="O18" s="405"/>
      <c r="P18" s="405"/>
      <c r="R18" s="401"/>
      <c r="S18" s="401"/>
      <c r="T18" s="401"/>
    </row>
    <row r="19" spans="1:20" s="399" customFormat="1" ht="13.5" customHeight="1" thickTop="1">
      <c r="A19" s="272"/>
      <c r="B19" s="55">
        <f>COUNT(B20:B259)</f>
        <v>75</v>
      </c>
      <c r="C19" s="194"/>
      <c r="D19" s="383"/>
      <c r="E19" s="383"/>
      <c r="F19" s="384"/>
      <c r="G19" s="272"/>
      <c r="H19" s="272"/>
      <c r="I19" s="272"/>
      <c r="J19" s="272"/>
      <c r="K19" s="272"/>
      <c r="L19" s="272"/>
      <c r="M19" s="272"/>
      <c r="N19" s="272"/>
      <c r="O19" s="272"/>
      <c r="P19" s="384"/>
      <c r="R19" s="401"/>
      <c r="S19" s="401"/>
      <c r="T19" s="401"/>
    </row>
    <row r="20" spans="1:20" s="399" customFormat="1" ht="13.5" customHeight="1">
      <c r="A20" s="54" t="s">
        <v>79</v>
      </c>
      <c r="B20" s="385">
        <v>340</v>
      </c>
      <c r="C20" s="41" t="s">
        <v>26</v>
      </c>
      <c r="D20" s="54">
        <v>10</v>
      </c>
      <c r="E20" s="54" t="s">
        <v>1587</v>
      </c>
      <c r="F20" s="55">
        <v>60.4</v>
      </c>
      <c r="G20" s="387">
        <v>140</v>
      </c>
      <c r="H20" s="387">
        <v>140</v>
      </c>
      <c r="I20" s="387">
        <v>7</v>
      </c>
      <c r="J20" s="387">
        <v>12</v>
      </c>
      <c r="K20" s="55">
        <v>12</v>
      </c>
      <c r="L20" s="57">
        <v>77</v>
      </c>
      <c r="M20" s="56">
        <v>2580</v>
      </c>
      <c r="N20" s="59">
        <v>250</v>
      </c>
      <c r="O20" s="57">
        <v>4.7</v>
      </c>
      <c r="P20" s="387">
        <v>10.3</v>
      </c>
      <c r="R20" s="401"/>
      <c r="S20" s="401"/>
      <c r="T20" s="401"/>
    </row>
    <row r="21" spans="1:20" s="399" customFormat="1" ht="13.5" customHeight="1">
      <c r="A21" s="54" t="s">
        <v>80</v>
      </c>
      <c r="B21" s="385">
        <v>350</v>
      </c>
      <c r="C21" s="41" t="s">
        <v>26</v>
      </c>
      <c r="D21" s="54">
        <v>10</v>
      </c>
      <c r="E21" s="54" t="s">
        <v>1587</v>
      </c>
      <c r="F21" s="55">
        <v>90.7</v>
      </c>
      <c r="G21" s="387">
        <v>160</v>
      </c>
      <c r="H21" s="387">
        <v>146</v>
      </c>
      <c r="I21" s="387">
        <v>13</v>
      </c>
      <c r="J21" s="387">
        <v>22</v>
      </c>
      <c r="K21" s="55">
        <v>12</v>
      </c>
      <c r="L21" s="57">
        <v>115.6</v>
      </c>
      <c r="M21" s="56">
        <v>5057</v>
      </c>
      <c r="N21" s="59">
        <v>478</v>
      </c>
      <c r="O21" s="57">
        <v>6.4</v>
      </c>
      <c r="P21" s="387">
        <v>10.6</v>
      </c>
      <c r="R21" s="401"/>
      <c r="S21" s="401"/>
      <c r="T21" s="401"/>
    </row>
    <row r="22" spans="1:20" s="399" customFormat="1" ht="13.5" customHeight="1">
      <c r="A22" s="54" t="s">
        <v>80</v>
      </c>
      <c r="B22" s="385">
        <v>350</v>
      </c>
      <c r="C22" s="41" t="s">
        <v>26</v>
      </c>
      <c r="D22" s="54">
        <v>15</v>
      </c>
      <c r="E22" s="54" t="s">
        <v>1587</v>
      </c>
      <c r="F22" s="55">
        <v>104.4</v>
      </c>
      <c r="G22" s="387">
        <v>160</v>
      </c>
      <c r="H22" s="387">
        <v>146</v>
      </c>
      <c r="I22" s="387">
        <v>13</v>
      </c>
      <c r="J22" s="387">
        <v>22</v>
      </c>
      <c r="K22" s="55">
        <v>12</v>
      </c>
      <c r="L22" s="57">
        <v>133.1</v>
      </c>
      <c r="M22" s="56">
        <v>5735</v>
      </c>
      <c r="N22" s="59">
        <v>501</v>
      </c>
      <c r="O22" s="57">
        <v>6</v>
      </c>
      <c r="P22" s="387">
        <v>11.5</v>
      </c>
      <c r="R22" s="401"/>
      <c r="S22" s="401"/>
      <c r="T22" s="401"/>
    </row>
    <row r="23" spans="1:20" ht="13.5" customHeight="1">
      <c r="A23" s="54" t="s">
        <v>80</v>
      </c>
      <c r="B23" s="385">
        <v>350</v>
      </c>
      <c r="C23" s="41" t="s">
        <v>26</v>
      </c>
      <c r="D23" s="54">
        <v>20</v>
      </c>
      <c r="E23" s="54" t="s">
        <v>1587</v>
      </c>
      <c r="F23" s="55">
        <v>118.2</v>
      </c>
      <c r="G23" s="387">
        <v>160</v>
      </c>
      <c r="H23" s="387">
        <v>146</v>
      </c>
      <c r="I23" s="387">
        <v>13</v>
      </c>
      <c r="J23" s="387">
        <v>22</v>
      </c>
      <c r="K23" s="55">
        <v>12</v>
      </c>
      <c r="L23" s="57">
        <v>150.6</v>
      </c>
      <c r="M23" s="56">
        <v>6348</v>
      </c>
      <c r="N23" s="59">
        <v>521</v>
      </c>
      <c r="O23" s="57">
        <v>5.8</v>
      </c>
      <c r="P23" s="387">
        <v>12.2</v>
      </c>
      <c r="Q23" s="272"/>
    </row>
    <row r="24" spans="1:20" ht="13.5" customHeight="1">
      <c r="A24" s="54" t="s">
        <v>81</v>
      </c>
      <c r="B24" s="385">
        <v>360</v>
      </c>
      <c r="C24" s="41" t="s">
        <v>26</v>
      </c>
      <c r="D24" s="54">
        <v>10</v>
      </c>
      <c r="E24" s="54" t="s">
        <v>1587</v>
      </c>
      <c r="F24" s="55">
        <v>70.8</v>
      </c>
      <c r="G24" s="387">
        <v>160</v>
      </c>
      <c r="H24" s="387">
        <v>160</v>
      </c>
      <c r="I24" s="387">
        <v>8</v>
      </c>
      <c r="J24" s="387">
        <v>13</v>
      </c>
      <c r="K24" s="55">
        <v>15</v>
      </c>
      <c r="L24" s="57">
        <v>90.3</v>
      </c>
      <c r="M24" s="56">
        <v>4058</v>
      </c>
      <c r="N24" s="59">
        <v>356</v>
      </c>
      <c r="O24" s="57">
        <v>5.6</v>
      </c>
      <c r="P24" s="387">
        <v>11.4</v>
      </c>
    </row>
    <row r="25" spans="1:20" ht="13.5" customHeight="1">
      <c r="A25" s="54" t="s">
        <v>82</v>
      </c>
      <c r="B25" s="385">
        <v>370</v>
      </c>
      <c r="C25" s="41" t="s">
        <v>26</v>
      </c>
      <c r="D25" s="54">
        <v>10</v>
      </c>
      <c r="E25" s="54" t="s">
        <v>1587</v>
      </c>
      <c r="F25" s="55">
        <v>105.2</v>
      </c>
      <c r="G25" s="387">
        <v>180</v>
      </c>
      <c r="H25" s="387">
        <v>166</v>
      </c>
      <c r="I25" s="387">
        <v>14</v>
      </c>
      <c r="J25" s="387">
        <v>23</v>
      </c>
      <c r="K25" s="55">
        <v>15</v>
      </c>
      <c r="L25" s="57">
        <v>134.1</v>
      </c>
      <c r="M25" s="56">
        <v>7519</v>
      </c>
      <c r="N25" s="59">
        <v>647</v>
      </c>
      <c r="O25" s="57">
        <v>7.4</v>
      </c>
      <c r="P25" s="387">
        <v>11.6</v>
      </c>
    </row>
    <row r="26" spans="1:20" ht="13.5" customHeight="1">
      <c r="A26" s="54" t="s">
        <v>82</v>
      </c>
      <c r="B26" s="385">
        <v>370</v>
      </c>
      <c r="C26" s="41" t="s">
        <v>26</v>
      </c>
      <c r="D26" s="54">
        <v>15</v>
      </c>
      <c r="E26" s="54" t="s">
        <v>1587</v>
      </c>
      <c r="F26" s="55">
        <v>119.8</v>
      </c>
      <c r="G26" s="387">
        <v>180</v>
      </c>
      <c r="H26" s="387">
        <v>166</v>
      </c>
      <c r="I26" s="387">
        <v>14</v>
      </c>
      <c r="J26" s="387">
        <v>23</v>
      </c>
      <c r="K26" s="55">
        <v>15</v>
      </c>
      <c r="L26" s="57">
        <v>152.6</v>
      </c>
      <c r="M26" s="56">
        <v>8465</v>
      </c>
      <c r="N26" s="59">
        <v>675</v>
      </c>
      <c r="O26" s="57">
        <v>7</v>
      </c>
      <c r="P26" s="387">
        <v>12.5</v>
      </c>
      <c r="Q26" s="209">
        <v>16</v>
      </c>
    </row>
    <row r="27" spans="1:20" s="272" customFormat="1" ht="13.5" customHeight="1">
      <c r="A27" s="54" t="s">
        <v>82</v>
      </c>
      <c r="B27" s="385">
        <v>370</v>
      </c>
      <c r="C27" s="41" t="s">
        <v>26</v>
      </c>
      <c r="D27" s="54">
        <v>20</v>
      </c>
      <c r="E27" s="54" t="s">
        <v>1587</v>
      </c>
      <c r="F27" s="55">
        <v>134.30000000000001</v>
      </c>
      <c r="G27" s="387">
        <v>180</v>
      </c>
      <c r="H27" s="387">
        <v>166</v>
      </c>
      <c r="I27" s="387">
        <v>14</v>
      </c>
      <c r="J27" s="387">
        <v>23</v>
      </c>
      <c r="K27" s="55">
        <v>15</v>
      </c>
      <c r="L27" s="57">
        <v>171.1</v>
      </c>
      <c r="M27" s="56">
        <v>9322</v>
      </c>
      <c r="N27" s="59">
        <v>699</v>
      </c>
      <c r="O27" s="57">
        <v>6.7</v>
      </c>
      <c r="P27" s="387">
        <v>13.3</v>
      </c>
      <c r="Q27" s="98">
        <v>17</v>
      </c>
      <c r="R27" s="194"/>
      <c r="S27" s="194"/>
      <c r="T27" s="194"/>
    </row>
    <row r="28" spans="1:20" s="389" customFormat="1" ht="13.5" customHeight="1">
      <c r="A28" s="54" t="s">
        <v>82</v>
      </c>
      <c r="B28" s="385">
        <v>370</v>
      </c>
      <c r="C28" s="41" t="s">
        <v>26</v>
      </c>
      <c r="D28" s="54">
        <v>25</v>
      </c>
      <c r="E28" s="54" t="s">
        <v>1587</v>
      </c>
      <c r="F28" s="55">
        <v>148.80000000000001</v>
      </c>
      <c r="G28" s="387">
        <v>180</v>
      </c>
      <c r="H28" s="387">
        <v>166</v>
      </c>
      <c r="I28" s="387">
        <v>14</v>
      </c>
      <c r="J28" s="387">
        <v>23</v>
      </c>
      <c r="K28" s="55">
        <v>15</v>
      </c>
      <c r="L28" s="57">
        <v>189.6</v>
      </c>
      <c r="M28" s="56">
        <v>10122</v>
      </c>
      <c r="N28" s="59">
        <v>723</v>
      </c>
      <c r="O28" s="57">
        <v>6.5</v>
      </c>
      <c r="P28" s="387">
        <v>14</v>
      </c>
      <c r="Q28" s="98">
        <v>18</v>
      </c>
    </row>
    <row r="29" spans="1:20" ht="13.5" customHeight="1">
      <c r="A29" s="54" t="s">
        <v>83</v>
      </c>
      <c r="B29" s="385">
        <v>380</v>
      </c>
      <c r="C29" s="41" t="s">
        <v>26</v>
      </c>
      <c r="D29" s="54">
        <v>10</v>
      </c>
      <c r="E29" s="54" t="s">
        <v>1587</v>
      </c>
      <c r="F29" s="55">
        <v>81.099999999999994</v>
      </c>
      <c r="G29" s="387">
        <v>180</v>
      </c>
      <c r="H29" s="387">
        <v>180</v>
      </c>
      <c r="I29" s="387">
        <v>8.5</v>
      </c>
      <c r="J29" s="387">
        <v>14</v>
      </c>
      <c r="K29" s="55">
        <v>15</v>
      </c>
      <c r="L29" s="57">
        <v>103.3</v>
      </c>
      <c r="M29" s="56">
        <v>6002</v>
      </c>
      <c r="N29" s="59">
        <v>480</v>
      </c>
      <c r="O29" s="57">
        <v>6.5</v>
      </c>
      <c r="P29" s="387">
        <v>12.5</v>
      </c>
      <c r="Q29" s="98">
        <v>20</v>
      </c>
    </row>
    <row r="30" spans="1:20" ht="13.5" customHeight="1">
      <c r="A30" s="54" t="s">
        <v>83</v>
      </c>
      <c r="B30" s="385">
        <v>380</v>
      </c>
      <c r="C30" s="41" t="s">
        <v>26</v>
      </c>
      <c r="D30" s="54">
        <v>15</v>
      </c>
      <c r="E30" s="54" t="s">
        <v>1587</v>
      </c>
      <c r="F30" s="55">
        <v>96</v>
      </c>
      <c r="G30" s="387">
        <v>180</v>
      </c>
      <c r="H30" s="387">
        <v>180</v>
      </c>
      <c r="I30" s="387">
        <v>8.5</v>
      </c>
      <c r="J30" s="387">
        <v>14</v>
      </c>
      <c r="K30" s="55">
        <v>15</v>
      </c>
      <c r="L30" s="57">
        <v>122.3</v>
      </c>
      <c r="M30" s="56">
        <v>6734</v>
      </c>
      <c r="N30" s="59">
        <v>497</v>
      </c>
      <c r="O30" s="57">
        <v>6</v>
      </c>
      <c r="P30" s="387">
        <v>13.5</v>
      </c>
      <c r="Q30" s="98">
        <v>21</v>
      </c>
    </row>
    <row r="31" spans="1:20" s="407" customFormat="1" ht="13.5" customHeight="1">
      <c r="A31" s="54" t="s">
        <v>84</v>
      </c>
      <c r="B31" s="385">
        <v>390</v>
      </c>
      <c r="C31" s="41" t="s">
        <v>26</v>
      </c>
      <c r="D31" s="54">
        <v>10</v>
      </c>
      <c r="E31" s="54" t="s">
        <v>1587</v>
      </c>
      <c r="F31" s="55">
        <v>119.5</v>
      </c>
      <c r="G31" s="387">
        <v>200</v>
      </c>
      <c r="H31" s="387">
        <v>186</v>
      </c>
      <c r="I31" s="387">
        <v>14.5</v>
      </c>
      <c r="J31" s="387">
        <v>24</v>
      </c>
      <c r="K31" s="55">
        <v>15</v>
      </c>
      <c r="L31" s="57">
        <v>152.30000000000001</v>
      </c>
      <c r="M31" s="56">
        <v>10685</v>
      </c>
      <c r="N31" s="59">
        <v>842</v>
      </c>
      <c r="O31" s="57">
        <v>8.3000000000000007</v>
      </c>
      <c r="P31" s="387">
        <v>12.7</v>
      </c>
      <c r="Q31" s="98">
        <v>22</v>
      </c>
    </row>
    <row r="32" spans="1:20" ht="13.5" customHeight="1">
      <c r="A32" s="54" t="s">
        <v>84</v>
      </c>
      <c r="B32" s="385">
        <v>390</v>
      </c>
      <c r="C32" s="41" t="s">
        <v>26</v>
      </c>
      <c r="D32" s="54">
        <v>15</v>
      </c>
      <c r="E32" s="54" t="s">
        <v>1587</v>
      </c>
      <c r="F32" s="55">
        <v>134.80000000000001</v>
      </c>
      <c r="G32" s="387">
        <v>200</v>
      </c>
      <c r="H32" s="387">
        <v>186</v>
      </c>
      <c r="I32" s="387">
        <v>14.5</v>
      </c>
      <c r="J32" s="387">
        <v>24</v>
      </c>
      <c r="K32" s="55">
        <v>15</v>
      </c>
      <c r="L32" s="57">
        <v>171.8</v>
      </c>
      <c r="M32" s="56">
        <v>11952</v>
      </c>
      <c r="N32" s="59">
        <v>875</v>
      </c>
      <c r="O32" s="57">
        <v>7.8</v>
      </c>
      <c r="P32" s="387">
        <v>13.7</v>
      </c>
      <c r="Q32" s="98">
        <v>23</v>
      </c>
    </row>
    <row r="33" spans="1:17" s="407" customFormat="1" ht="13.5" customHeight="1">
      <c r="A33" s="54" t="s">
        <v>84</v>
      </c>
      <c r="B33" s="385">
        <v>390</v>
      </c>
      <c r="C33" s="41" t="s">
        <v>26</v>
      </c>
      <c r="D33" s="54">
        <v>20</v>
      </c>
      <c r="E33" s="54" t="s">
        <v>1587</v>
      </c>
      <c r="F33" s="55">
        <v>150.1</v>
      </c>
      <c r="G33" s="387">
        <v>200</v>
      </c>
      <c r="H33" s="387">
        <v>186</v>
      </c>
      <c r="I33" s="387">
        <v>14.5</v>
      </c>
      <c r="J33" s="387">
        <v>24</v>
      </c>
      <c r="K33" s="55">
        <v>15</v>
      </c>
      <c r="L33" s="57">
        <v>191.3</v>
      </c>
      <c r="M33" s="56">
        <v>13098</v>
      </c>
      <c r="N33" s="59">
        <v>904</v>
      </c>
      <c r="O33" s="57">
        <v>7.5</v>
      </c>
      <c r="P33" s="387">
        <v>14.5</v>
      </c>
      <c r="Q33" s="98">
        <v>24</v>
      </c>
    </row>
    <row r="34" spans="1:17" ht="13.5" customHeight="1">
      <c r="A34" s="54" t="s">
        <v>84</v>
      </c>
      <c r="B34" s="385">
        <v>390</v>
      </c>
      <c r="C34" s="41" t="s">
        <v>26</v>
      </c>
      <c r="D34" s="54">
        <v>25</v>
      </c>
      <c r="E34" s="54" t="s">
        <v>1587</v>
      </c>
      <c r="F34" s="55">
        <v>165.4</v>
      </c>
      <c r="G34" s="387">
        <v>200</v>
      </c>
      <c r="H34" s="387">
        <v>186</v>
      </c>
      <c r="I34" s="387">
        <v>14.5</v>
      </c>
      <c r="J34" s="387">
        <v>24</v>
      </c>
      <c r="K34" s="55">
        <v>15</v>
      </c>
      <c r="L34" s="57">
        <v>210.8</v>
      </c>
      <c r="M34" s="56">
        <v>14165</v>
      </c>
      <c r="N34" s="59">
        <v>932</v>
      </c>
      <c r="O34" s="57">
        <v>7.3</v>
      </c>
      <c r="P34" s="387">
        <v>15.2</v>
      </c>
      <c r="Q34" s="98">
        <v>25</v>
      </c>
    </row>
    <row r="35" spans="1:17" ht="13.5" customHeight="1">
      <c r="A35" s="54" t="s">
        <v>85</v>
      </c>
      <c r="B35" s="385">
        <v>400</v>
      </c>
      <c r="C35" s="41" t="s">
        <v>26</v>
      </c>
      <c r="D35" s="54">
        <v>10</v>
      </c>
      <c r="E35" s="54" t="s">
        <v>1587</v>
      </c>
      <c r="F35" s="55">
        <v>92.7</v>
      </c>
      <c r="G35" s="387">
        <v>200</v>
      </c>
      <c r="H35" s="387">
        <v>200</v>
      </c>
      <c r="I35" s="387">
        <v>9</v>
      </c>
      <c r="J35" s="387">
        <v>15</v>
      </c>
      <c r="K35" s="55">
        <v>18</v>
      </c>
      <c r="L35" s="57">
        <v>118.1</v>
      </c>
      <c r="M35" s="56">
        <v>8616</v>
      </c>
      <c r="N35" s="59">
        <v>636</v>
      </c>
      <c r="O35" s="57">
        <v>7.4</v>
      </c>
      <c r="P35" s="387">
        <v>13.6</v>
      </c>
      <c r="Q35" s="98">
        <v>27</v>
      </c>
    </row>
    <row r="36" spans="1:17" s="407" customFormat="1" ht="13.5" customHeight="1">
      <c r="A36" s="54" t="s">
        <v>85</v>
      </c>
      <c r="B36" s="385">
        <v>400</v>
      </c>
      <c r="C36" s="41" t="s">
        <v>26</v>
      </c>
      <c r="D36" s="54">
        <v>15</v>
      </c>
      <c r="E36" s="54" t="s">
        <v>1587</v>
      </c>
      <c r="F36" s="55">
        <v>108.4</v>
      </c>
      <c r="G36" s="387">
        <v>200</v>
      </c>
      <c r="H36" s="387">
        <v>200</v>
      </c>
      <c r="I36" s="387">
        <v>9</v>
      </c>
      <c r="J36" s="387">
        <v>15</v>
      </c>
      <c r="K36" s="55">
        <v>18</v>
      </c>
      <c r="L36" s="57">
        <v>138.1</v>
      </c>
      <c r="M36" s="56">
        <v>9628</v>
      </c>
      <c r="N36" s="59">
        <v>656</v>
      </c>
      <c r="O36" s="57">
        <v>6.8</v>
      </c>
      <c r="P36" s="387">
        <v>14.7</v>
      </c>
      <c r="Q36" s="98">
        <v>28</v>
      </c>
    </row>
    <row r="37" spans="1:17" s="407" customFormat="1" ht="13.5" customHeight="1">
      <c r="A37" s="54" t="s">
        <v>86</v>
      </c>
      <c r="B37" s="385">
        <v>410</v>
      </c>
      <c r="C37" s="41" t="s">
        <v>26</v>
      </c>
      <c r="D37" s="54">
        <v>10</v>
      </c>
      <c r="E37" s="54" t="s">
        <v>1587</v>
      </c>
      <c r="F37" s="55">
        <v>135.19999999999999</v>
      </c>
      <c r="G37" s="387">
        <v>220</v>
      </c>
      <c r="H37" s="387">
        <v>206</v>
      </c>
      <c r="I37" s="387">
        <v>15</v>
      </c>
      <c r="J37" s="387">
        <v>25</v>
      </c>
      <c r="K37" s="55">
        <v>18</v>
      </c>
      <c r="L37" s="57">
        <v>172.3</v>
      </c>
      <c r="M37" s="56">
        <v>14777</v>
      </c>
      <c r="N37" s="59">
        <v>1076</v>
      </c>
      <c r="O37" s="57">
        <v>9.3000000000000007</v>
      </c>
      <c r="P37" s="387">
        <v>13.7</v>
      </c>
      <c r="Q37" s="98">
        <v>29</v>
      </c>
    </row>
    <row r="38" spans="1:17" ht="13.5" customHeight="1">
      <c r="A38" s="54" t="s">
        <v>86</v>
      </c>
      <c r="B38" s="385">
        <v>410</v>
      </c>
      <c r="C38" s="41" t="s">
        <v>26</v>
      </c>
      <c r="D38" s="54">
        <v>15</v>
      </c>
      <c r="E38" s="54" t="s">
        <v>1587</v>
      </c>
      <c r="F38" s="55">
        <v>151.30000000000001</v>
      </c>
      <c r="G38" s="387">
        <v>220</v>
      </c>
      <c r="H38" s="387">
        <v>206</v>
      </c>
      <c r="I38" s="387">
        <v>15</v>
      </c>
      <c r="J38" s="387">
        <v>25</v>
      </c>
      <c r="K38" s="55">
        <v>18</v>
      </c>
      <c r="L38" s="57">
        <v>192.8</v>
      </c>
      <c r="M38" s="56">
        <v>16436</v>
      </c>
      <c r="N38" s="59">
        <v>1114</v>
      </c>
      <c r="O38" s="57">
        <v>8.8000000000000007</v>
      </c>
      <c r="P38" s="387">
        <v>14.7</v>
      </c>
      <c r="Q38" s="98">
        <v>30</v>
      </c>
    </row>
    <row r="39" spans="1:17" s="407" customFormat="1" ht="13.5" customHeight="1">
      <c r="A39" s="54" t="s">
        <v>86</v>
      </c>
      <c r="B39" s="385">
        <v>410</v>
      </c>
      <c r="C39" s="41" t="s">
        <v>26</v>
      </c>
      <c r="D39" s="54">
        <v>20</v>
      </c>
      <c r="E39" s="54" t="s">
        <v>1587</v>
      </c>
      <c r="F39" s="55">
        <v>167.4</v>
      </c>
      <c r="G39" s="387">
        <v>220</v>
      </c>
      <c r="H39" s="387">
        <v>206</v>
      </c>
      <c r="I39" s="387">
        <v>15</v>
      </c>
      <c r="J39" s="387">
        <v>25</v>
      </c>
      <c r="K39" s="55">
        <v>18</v>
      </c>
      <c r="L39" s="57">
        <v>213.3</v>
      </c>
      <c r="M39" s="56">
        <v>17937</v>
      </c>
      <c r="N39" s="59">
        <v>1149</v>
      </c>
      <c r="O39" s="57">
        <v>8.4</v>
      </c>
      <c r="P39" s="387">
        <v>15.6</v>
      </c>
      <c r="Q39" s="98">
        <v>31</v>
      </c>
    </row>
    <row r="40" spans="1:17" ht="13.5" customHeight="1">
      <c r="A40" s="54" t="s">
        <v>86</v>
      </c>
      <c r="B40" s="385">
        <v>410</v>
      </c>
      <c r="C40" s="41" t="s">
        <v>26</v>
      </c>
      <c r="D40" s="54">
        <v>25</v>
      </c>
      <c r="E40" s="54" t="s">
        <v>1587</v>
      </c>
      <c r="F40" s="55">
        <v>183.5</v>
      </c>
      <c r="G40" s="387">
        <v>220</v>
      </c>
      <c r="H40" s="387">
        <v>206</v>
      </c>
      <c r="I40" s="387">
        <v>15</v>
      </c>
      <c r="J40" s="387">
        <v>25</v>
      </c>
      <c r="K40" s="55">
        <v>18</v>
      </c>
      <c r="L40" s="57">
        <v>233.8</v>
      </c>
      <c r="M40" s="56">
        <v>19333</v>
      </c>
      <c r="N40" s="59">
        <v>1181</v>
      </c>
      <c r="O40" s="57">
        <v>8.1</v>
      </c>
      <c r="P40" s="387">
        <v>16.399999999999999</v>
      </c>
      <c r="Q40" s="98">
        <v>32</v>
      </c>
    </row>
    <row r="41" spans="1:17" s="407" customFormat="1" ht="13.5" customHeight="1">
      <c r="A41" s="54" t="s">
        <v>86</v>
      </c>
      <c r="B41" s="385">
        <v>410</v>
      </c>
      <c r="C41" s="41" t="s">
        <v>26</v>
      </c>
      <c r="D41" s="54">
        <v>30</v>
      </c>
      <c r="E41" s="54" t="s">
        <v>1587</v>
      </c>
      <c r="F41" s="55">
        <v>199.6</v>
      </c>
      <c r="G41" s="387">
        <v>220</v>
      </c>
      <c r="H41" s="387">
        <v>206</v>
      </c>
      <c r="I41" s="387">
        <v>15</v>
      </c>
      <c r="J41" s="387">
        <v>25</v>
      </c>
      <c r="K41" s="55">
        <v>18</v>
      </c>
      <c r="L41" s="57">
        <v>254.3</v>
      </c>
      <c r="M41" s="56">
        <v>20656</v>
      </c>
      <c r="N41" s="59">
        <v>1212</v>
      </c>
      <c r="O41" s="57">
        <v>8</v>
      </c>
      <c r="P41" s="387">
        <v>17</v>
      </c>
      <c r="Q41" s="98">
        <v>33</v>
      </c>
    </row>
    <row r="42" spans="1:17" ht="13.5" customHeight="1">
      <c r="A42" s="54" t="s">
        <v>87</v>
      </c>
      <c r="B42" s="385">
        <v>420</v>
      </c>
      <c r="C42" s="41" t="s">
        <v>26</v>
      </c>
      <c r="D42" s="54">
        <v>10</v>
      </c>
      <c r="E42" s="54" t="s">
        <v>1587</v>
      </c>
      <c r="F42" s="55">
        <v>104.4</v>
      </c>
      <c r="G42" s="387">
        <v>220</v>
      </c>
      <c r="H42" s="387">
        <v>220</v>
      </c>
      <c r="I42" s="387">
        <v>9.5</v>
      </c>
      <c r="J42" s="387">
        <v>16</v>
      </c>
      <c r="K42" s="55">
        <v>18</v>
      </c>
      <c r="L42" s="57">
        <v>133</v>
      </c>
      <c r="M42" s="56">
        <v>11895</v>
      </c>
      <c r="N42" s="59">
        <v>813</v>
      </c>
      <c r="O42" s="57">
        <v>8.4</v>
      </c>
      <c r="P42" s="387">
        <v>14.6</v>
      </c>
      <c r="Q42" s="98">
        <v>35</v>
      </c>
    </row>
    <row r="43" spans="1:17" s="407" customFormat="1" ht="13.5" customHeight="1">
      <c r="A43" s="54" t="s">
        <v>87</v>
      </c>
      <c r="B43" s="385">
        <v>420</v>
      </c>
      <c r="C43" s="41" t="s">
        <v>26</v>
      </c>
      <c r="D43" s="54">
        <v>15</v>
      </c>
      <c r="E43" s="54" t="s">
        <v>1587</v>
      </c>
      <c r="F43" s="55">
        <v>120.9</v>
      </c>
      <c r="G43" s="387">
        <v>220</v>
      </c>
      <c r="H43" s="387">
        <v>220</v>
      </c>
      <c r="I43" s="387">
        <v>9.5</v>
      </c>
      <c r="J43" s="387">
        <v>16</v>
      </c>
      <c r="K43" s="55">
        <v>18</v>
      </c>
      <c r="L43" s="57">
        <v>154</v>
      </c>
      <c r="M43" s="56">
        <v>13243</v>
      </c>
      <c r="N43" s="59">
        <v>838</v>
      </c>
      <c r="O43" s="57">
        <v>7.7</v>
      </c>
      <c r="P43" s="387">
        <v>15.8</v>
      </c>
      <c r="Q43" s="98">
        <v>36</v>
      </c>
    </row>
    <row r="44" spans="1:17" ht="13.5" customHeight="1">
      <c r="A44" s="54" t="s">
        <v>87</v>
      </c>
      <c r="B44" s="385">
        <v>420</v>
      </c>
      <c r="C44" s="41" t="s">
        <v>26</v>
      </c>
      <c r="D44" s="54">
        <v>20</v>
      </c>
      <c r="E44" s="54" t="s">
        <v>1587</v>
      </c>
      <c r="F44" s="55">
        <v>137.4</v>
      </c>
      <c r="G44" s="387">
        <v>220</v>
      </c>
      <c r="H44" s="387">
        <v>220</v>
      </c>
      <c r="I44" s="387">
        <v>9.5</v>
      </c>
      <c r="J44" s="387">
        <v>16</v>
      </c>
      <c r="K44" s="55">
        <v>18</v>
      </c>
      <c r="L44" s="57">
        <v>175</v>
      </c>
      <c r="M44" s="56">
        <v>14410</v>
      </c>
      <c r="N44" s="59">
        <v>860</v>
      </c>
      <c r="O44" s="57">
        <v>7.2</v>
      </c>
      <c r="P44" s="387">
        <v>16.8</v>
      </c>
      <c r="Q44" s="98">
        <v>37</v>
      </c>
    </row>
    <row r="45" spans="1:17" s="407" customFormat="1" ht="13.5" customHeight="1">
      <c r="A45" s="54" t="s">
        <v>88</v>
      </c>
      <c r="B45" s="385">
        <v>430</v>
      </c>
      <c r="C45" s="41" t="s">
        <v>26</v>
      </c>
      <c r="D45" s="54">
        <v>10</v>
      </c>
      <c r="E45" s="54" t="s">
        <v>1587</v>
      </c>
      <c r="F45" s="55">
        <v>151.1</v>
      </c>
      <c r="G45" s="387">
        <v>240</v>
      </c>
      <c r="H45" s="387">
        <v>226</v>
      </c>
      <c r="I45" s="387">
        <v>15.5</v>
      </c>
      <c r="J45" s="387">
        <v>26</v>
      </c>
      <c r="K45" s="55">
        <v>18</v>
      </c>
      <c r="L45" s="57">
        <v>192.4</v>
      </c>
      <c r="M45" s="56">
        <v>19826</v>
      </c>
      <c r="N45" s="59">
        <v>1340</v>
      </c>
      <c r="O45" s="57">
        <v>10.199999999999999</v>
      </c>
      <c r="P45" s="387">
        <v>14.8</v>
      </c>
      <c r="Q45" s="98">
        <v>38</v>
      </c>
    </row>
    <row r="46" spans="1:17" s="407" customFormat="1" ht="13.5" customHeight="1">
      <c r="A46" s="54" t="s">
        <v>88</v>
      </c>
      <c r="B46" s="385">
        <v>430</v>
      </c>
      <c r="C46" s="41" t="s">
        <v>26</v>
      </c>
      <c r="D46" s="54">
        <v>15</v>
      </c>
      <c r="E46" s="54" t="s">
        <v>1587</v>
      </c>
      <c r="F46" s="55">
        <v>167.9</v>
      </c>
      <c r="G46" s="387">
        <v>240</v>
      </c>
      <c r="H46" s="387">
        <v>226</v>
      </c>
      <c r="I46" s="387">
        <v>15.5</v>
      </c>
      <c r="J46" s="387">
        <v>26</v>
      </c>
      <c r="K46" s="55">
        <v>18</v>
      </c>
      <c r="L46" s="57">
        <v>213.9</v>
      </c>
      <c r="M46" s="56">
        <v>21941</v>
      </c>
      <c r="N46" s="59">
        <v>1385</v>
      </c>
      <c r="O46" s="57">
        <v>9.6999999999999993</v>
      </c>
      <c r="P46" s="387">
        <v>15.8</v>
      </c>
      <c r="Q46" s="98">
        <v>39</v>
      </c>
    </row>
    <row r="47" spans="1:17" ht="13.5" customHeight="1">
      <c r="A47" s="54" t="s">
        <v>88</v>
      </c>
      <c r="B47" s="385">
        <v>430</v>
      </c>
      <c r="C47" s="41" t="s">
        <v>26</v>
      </c>
      <c r="D47" s="54">
        <v>20</v>
      </c>
      <c r="E47" s="54" t="s">
        <v>1587</v>
      </c>
      <c r="F47" s="55">
        <v>184.8</v>
      </c>
      <c r="G47" s="387">
        <v>240</v>
      </c>
      <c r="H47" s="387">
        <v>226</v>
      </c>
      <c r="I47" s="387">
        <v>15.5</v>
      </c>
      <c r="J47" s="387">
        <v>26</v>
      </c>
      <c r="K47" s="55">
        <v>18</v>
      </c>
      <c r="L47" s="57">
        <v>235.4</v>
      </c>
      <c r="M47" s="56">
        <v>23859</v>
      </c>
      <c r="N47" s="59">
        <v>1425</v>
      </c>
      <c r="O47" s="57">
        <v>9.3000000000000007</v>
      </c>
      <c r="P47" s="387">
        <v>16.7</v>
      </c>
      <c r="Q47" s="98">
        <v>40</v>
      </c>
    </row>
    <row r="48" spans="1:17" ht="13.5" customHeight="1">
      <c r="A48" s="54" t="s">
        <v>88</v>
      </c>
      <c r="B48" s="385">
        <v>430</v>
      </c>
      <c r="C48" s="41" t="s">
        <v>26</v>
      </c>
      <c r="D48" s="54">
        <v>25</v>
      </c>
      <c r="E48" s="54" t="s">
        <v>1587</v>
      </c>
      <c r="F48" s="55">
        <v>201.7</v>
      </c>
      <c r="G48" s="387">
        <v>240</v>
      </c>
      <c r="H48" s="387">
        <v>226</v>
      </c>
      <c r="I48" s="387">
        <v>15.5</v>
      </c>
      <c r="J48" s="387">
        <v>26</v>
      </c>
      <c r="K48" s="55">
        <v>18</v>
      </c>
      <c r="L48" s="57">
        <v>256.89999999999998</v>
      </c>
      <c r="M48" s="56">
        <v>25638</v>
      </c>
      <c r="N48" s="59">
        <v>1461</v>
      </c>
      <c r="O48" s="57">
        <v>9</v>
      </c>
      <c r="P48" s="387">
        <v>17.5</v>
      </c>
      <c r="Q48" s="98">
        <v>41</v>
      </c>
    </row>
    <row r="49" spans="1:17" s="407" customFormat="1" ht="13.5" customHeight="1">
      <c r="A49" s="54" t="s">
        <v>88</v>
      </c>
      <c r="B49" s="385">
        <v>430</v>
      </c>
      <c r="C49" s="41" t="s">
        <v>26</v>
      </c>
      <c r="D49" s="54">
        <v>30</v>
      </c>
      <c r="E49" s="54" t="s">
        <v>1587</v>
      </c>
      <c r="F49" s="55">
        <v>218.6</v>
      </c>
      <c r="G49" s="387">
        <v>240</v>
      </c>
      <c r="H49" s="387">
        <v>226</v>
      </c>
      <c r="I49" s="387">
        <v>15.5</v>
      </c>
      <c r="J49" s="387">
        <v>26</v>
      </c>
      <c r="K49" s="55">
        <v>18</v>
      </c>
      <c r="L49" s="57">
        <v>278.39999999999998</v>
      </c>
      <c r="M49" s="56">
        <v>27320</v>
      </c>
      <c r="N49" s="59">
        <v>1497</v>
      </c>
      <c r="O49" s="57">
        <v>8.6999999999999993</v>
      </c>
      <c r="P49" s="387">
        <v>18.3</v>
      </c>
      <c r="Q49" s="98">
        <v>42</v>
      </c>
    </row>
    <row r="50" spans="1:17" s="407" customFormat="1" ht="13.5" customHeight="1">
      <c r="A50" s="54" t="s">
        <v>89</v>
      </c>
      <c r="B50" s="385">
        <v>440</v>
      </c>
      <c r="C50" s="41" t="s">
        <v>26</v>
      </c>
      <c r="D50" s="54">
        <v>10</v>
      </c>
      <c r="E50" s="54" t="s">
        <v>1587</v>
      </c>
      <c r="F50" s="55">
        <v>117.7</v>
      </c>
      <c r="G50" s="387">
        <v>240</v>
      </c>
      <c r="H50" s="387">
        <v>240</v>
      </c>
      <c r="I50" s="387">
        <v>10</v>
      </c>
      <c r="J50" s="387">
        <v>17</v>
      </c>
      <c r="K50" s="55">
        <v>21</v>
      </c>
      <c r="L50" s="57">
        <v>150</v>
      </c>
      <c r="M50" s="56">
        <v>16121</v>
      </c>
      <c r="N50" s="59">
        <v>1029</v>
      </c>
      <c r="O50" s="57">
        <v>9.3000000000000007</v>
      </c>
      <c r="P50" s="387">
        <v>15.7</v>
      </c>
      <c r="Q50" s="98">
        <v>44</v>
      </c>
    </row>
    <row r="51" spans="1:17" ht="13.5" customHeight="1">
      <c r="A51" s="54" t="s">
        <v>89</v>
      </c>
      <c r="B51" s="385">
        <v>440</v>
      </c>
      <c r="C51" s="41" t="s">
        <v>26</v>
      </c>
      <c r="D51" s="54">
        <v>15</v>
      </c>
      <c r="E51" s="54" t="s">
        <v>1587</v>
      </c>
      <c r="F51" s="55">
        <v>135</v>
      </c>
      <c r="G51" s="387">
        <v>240</v>
      </c>
      <c r="H51" s="387">
        <v>240</v>
      </c>
      <c r="I51" s="387">
        <v>10</v>
      </c>
      <c r="J51" s="387">
        <v>17</v>
      </c>
      <c r="K51" s="55">
        <v>21</v>
      </c>
      <c r="L51" s="57">
        <v>172</v>
      </c>
      <c r="M51" s="56">
        <v>17883</v>
      </c>
      <c r="N51" s="59">
        <v>1059</v>
      </c>
      <c r="O51" s="57">
        <v>8.6</v>
      </c>
      <c r="P51" s="387">
        <v>16.899999999999999</v>
      </c>
      <c r="Q51" s="98">
        <v>45</v>
      </c>
    </row>
    <row r="52" spans="1:17" s="407" customFormat="1" ht="13.5" customHeight="1">
      <c r="A52" s="54" t="s">
        <v>89</v>
      </c>
      <c r="B52" s="385">
        <v>440</v>
      </c>
      <c r="C52" s="41" t="s">
        <v>26</v>
      </c>
      <c r="D52" s="54">
        <v>20</v>
      </c>
      <c r="E52" s="54" t="s">
        <v>1587</v>
      </c>
      <c r="F52" s="55">
        <v>152.30000000000001</v>
      </c>
      <c r="G52" s="387">
        <v>240</v>
      </c>
      <c r="H52" s="387">
        <v>240</v>
      </c>
      <c r="I52" s="387">
        <v>10</v>
      </c>
      <c r="J52" s="387">
        <v>17</v>
      </c>
      <c r="K52" s="55">
        <v>21</v>
      </c>
      <c r="L52" s="57">
        <v>194</v>
      </c>
      <c r="M52" s="56">
        <v>19414</v>
      </c>
      <c r="N52" s="59">
        <v>1085</v>
      </c>
      <c r="O52" s="57">
        <v>8.1</v>
      </c>
      <c r="P52" s="387">
        <v>17.899999999999999</v>
      </c>
      <c r="Q52" s="98">
        <v>46</v>
      </c>
    </row>
    <row r="53" spans="1:17" ht="13.5" customHeight="1">
      <c r="A53" s="54" t="s">
        <v>90</v>
      </c>
      <c r="B53" s="385">
        <v>450</v>
      </c>
      <c r="C53" s="41" t="s">
        <v>26</v>
      </c>
      <c r="D53" s="54">
        <v>10</v>
      </c>
      <c r="E53" s="54" t="s">
        <v>1587</v>
      </c>
      <c r="F53" s="55">
        <v>192</v>
      </c>
      <c r="G53" s="387">
        <v>270</v>
      </c>
      <c r="H53" s="387">
        <v>248</v>
      </c>
      <c r="I53" s="387">
        <v>18</v>
      </c>
      <c r="J53" s="387">
        <v>32</v>
      </c>
      <c r="K53" s="55">
        <v>21</v>
      </c>
      <c r="L53" s="57">
        <v>244.6</v>
      </c>
      <c r="M53" s="56">
        <v>31491</v>
      </c>
      <c r="N53" s="59">
        <v>1959</v>
      </c>
      <c r="O53" s="57">
        <v>11.9</v>
      </c>
      <c r="P53" s="387">
        <v>16.100000000000001</v>
      </c>
      <c r="Q53" s="98">
        <v>47</v>
      </c>
    </row>
    <row r="54" spans="1:17" ht="13.5" customHeight="1">
      <c r="A54" s="54" t="s">
        <v>90</v>
      </c>
      <c r="B54" s="385">
        <v>450</v>
      </c>
      <c r="C54" s="41" t="s">
        <v>26</v>
      </c>
      <c r="D54" s="54">
        <v>15</v>
      </c>
      <c r="E54" s="54" t="s">
        <v>1587</v>
      </c>
      <c r="F54" s="55">
        <v>209.7</v>
      </c>
      <c r="G54" s="387">
        <v>270</v>
      </c>
      <c r="H54" s="387">
        <v>248</v>
      </c>
      <c r="I54" s="387">
        <v>18</v>
      </c>
      <c r="J54" s="387">
        <v>32</v>
      </c>
      <c r="K54" s="55">
        <v>21</v>
      </c>
      <c r="L54" s="57">
        <v>267.10000000000002</v>
      </c>
      <c r="M54" s="56">
        <v>34545</v>
      </c>
      <c r="N54" s="59">
        <v>2020</v>
      </c>
      <c r="O54" s="57">
        <v>11.4</v>
      </c>
      <c r="P54" s="387">
        <v>17.100000000000001</v>
      </c>
      <c r="Q54" s="98">
        <v>48</v>
      </c>
    </row>
    <row r="55" spans="1:17" s="407" customFormat="1" ht="13.5" customHeight="1">
      <c r="A55" s="54" t="s">
        <v>90</v>
      </c>
      <c r="B55" s="385">
        <v>450</v>
      </c>
      <c r="C55" s="41" t="s">
        <v>26</v>
      </c>
      <c r="D55" s="54">
        <v>20</v>
      </c>
      <c r="E55" s="54" t="s">
        <v>1587</v>
      </c>
      <c r="F55" s="55">
        <v>227.3</v>
      </c>
      <c r="G55" s="387">
        <v>270</v>
      </c>
      <c r="H55" s="387">
        <v>248</v>
      </c>
      <c r="I55" s="387">
        <v>18</v>
      </c>
      <c r="J55" s="387">
        <v>32</v>
      </c>
      <c r="K55" s="55">
        <v>21</v>
      </c>
      <c r="L55" s="57">
        <v>289.60000000000002</v>
      </c>
      <c r="M55" s="56">
        <v>37361</v>
      </c>
      <c r="N55" s="59">
        <v>2075</v>
      </c>
      <c r="O55" s="57">
        <v>11</v>
      </c>
      <c r="P55" s="387">
        <v>18</v>
      </c>
      <c r="Q55" s="98">
        <v>49</v>
      </c>
    </row>
    <row r="56" spans="1:17" ht="13.5" customHeight="1">
      <c r="A56" s="54" t="s">
        <v>90</v>
      </c>
      <c r="B56" s="385">
        <v>450</v>
      </c>
      <c r="C56" s="41" t="s">
        <v>26</v>
      </c>
      <c r="D56" s="54">
        <v>25</v>
      </c>
      <c r="E56" s="54" t="s">
        <v>1587</v>
      </c>
      <c r="F56" s="55">
        <v>245</v>
      </c>
      <c r="G56" s="387">
        <v>270</v>
      </c>
      <c r="H56" s="387">
        <v>248</v>
      </c>
      <c r="I56" s="387">
        <v>18</v>
      </c>
      <c r="J56" s="387">
        <v>32</v>
      </c>
      <c r="K56" s="55">
        <v>21</v>
      </c>
      <c r="L56" s="57">
        <v>312.10000000000002</v>
      </c>
      <c r="M56" s="56">
        <v>40001</v>
      </c>
      <c r="N56" s="59">
        <v>2126</v>
      </c>
      <c r="O56" s="57">
        <v>10.7</v>
      </c>
      <c r="P56" s="387">
        <v>18.8</v>
      </c>
      <c r="Q56" s="98">
        <v>50</v>
      </c>
    </row>
    <row r="57" spans="1:17" s="407" customFormat="1" ht="13.5" customHeight="1">
      <c r="A57" s="54" t="s">
        <v>90</v>
      </c>
      <c r="B57" s="385">
        <v>450</v>
      </c>
      <c r="C57" s="41" t="s">
        <v>26</v>
      </c>
      <c r="D57" s="54">
        <v>30</v>
      </c>
      <c r="E57" s="54" t="s">
        <v>1587</v>
      </c>
      <c r="F57" s="55">
        <v>262.60000000000002</v>
      </c>
      <c r="G57" s="387">
        <v>270</v>
      </c>
      <c r="H57" s="387">
        <v>248</v>
      </c>
      <c r="I57" s="387">
        <v>18</v>
      </c>
      <c r="J57" s="387">
        <v>32</v>
      </c>
      <c r="K57" s="55">
        <v>21</v>
      </c>
      <c r="L57" s="57">
        <v>334.6</v>
      </c>
      <c r="M57" s="56">
        <v>42510</v>
      </c>
      <c r="N57" s="59">
        <v>2174</v>
      </c>
      <c r="O57" s="57">
        <v>10.4</v>
      </c>
      <c r="P57" s="387">
        <v>19.600000000000001</v>
      </c>
      <c r="Q57" s="98">
        <v>51</v>
      </c>
    </row>
    <row r="58" spans="1:17" ht="13.5" customHeight="1">
      <c r="A58" s="54" t="s">
        <v>90</v>
      </c>
      <c r="B58" s="385">
        <v>450</v>
      </c>
      <c r="C58" s="41" t="s">
        <v>26</v>
      </c>
      <c r="D58" s="54">
        <v>35</v>
      </c>
      <c r="E58" s="54" t="s">
        <v>1587</v>
      </c>
      <c r="F58" s="55">
        <v>280.3</v>
      </c>
      <c r="G58" s="387">
        <v>270</v>
      </c>
      <c r="H58" s="387">
        <v>248</v>
      </c>
      <c r="I58" s="387">
        <v>18</v>
      </c>
      <c r="J58" s="387">
        <v>32</v>
      </c>
      <c r="K58" s="55">
        <v>21</v>
      </c>
      <c r="L58" s="57">
        <v>357.1</v>
      </c>
      <c r="M58" s="56">
        <v>44923</v>
      </c>
      <c r="N58" s="59">
        <v>2221</v>
      </c>
      <c r="O58" s="57">
        <v>10.3</v>
      </c>
      <c r="P58" s="387">
        <v>20.2</v>
      </c>
      <c r="Q58" s="98">
        <v>52</v>
      </c>
    </row>
    <row r="59" spans="1:17" ht="13.5" customHeight="1">
      <c r="A59" s="54" t="s">
        <v>90</v>
      </c>
      <c r="B59" s="385">
        <v>450</v>
      </c>
      <c r="C59" s="41" t="s">
        <v>26</v>
      </c>
      <c r="D59" s="54">
        <v>40</v>
      </c>
      <c r="E59" s="54" t="s">
        <v>1587</v>
      </c>
      <c r="F59" s="55">
        <v>298</v>
      </c>
      <c r="G59" s="387">
        <v>270</v>
      </c>
      <c r="H59" s="387">
        <v>248</v>
      </c>
      <c r="I59" s="387">
        <v>18</v>
      </c>
      <c r="J59" s="387">
        <v>32</v>
      </c>
      <c r="K59" s="55">
        <v>21</v>
      </c>
      <c r="L59" s="57">
        <v>379.6</v>
      </c>
      <c r="M59" s="56">
        <v>47268</v>
      </c>
      <c r="N59" s="59">
        <v>2267</v>
      </c>
      <c r="O59" s="57">
        <v>10.1</v>
      </c>
      <c r="P59" s="387">
        <v>20.9</v>
      </c>
      <c r="Q59" s="98">
        <v>53</v>
      </c>
    </row>
    <row r="60" spans="1:17" ht="13.5" customHeight="1">
      <c r="A60" s="54" t="s">
        <v>91</v>
      </c>
      <c r="B60" s="385">
        <v>460</v>
      </c>
      <c r="C60" s="41" t="s">
        <v>26</v>
      </c>
      <c r="D60" s="54">
        <v>10</v>
      </c>
      <c r="E60" s="54" t="s">
        <v>1587</v>
      </c>
      <c r="F60" s="55">
        <v>129.1</v>
      </c>
      <c r="G60" s="387">
        <v>260</v>
      </c>
      <c r="H60" s="387">
        <v>260</v>
      </c>
      <c r="I60" s="387">
        <v>10</v>
      </c>
      <c r="J60" s="387">
        <v>17.5</v>
      </c>
      <c r="K60" s="55">
        <v>24</v>
      </c>
      <c r="L60" s="57">
        <v>164.4</v>
      </c>
      <c r="M60" s="56">
        <v>20962</v>
      </c>
      <c r="N60" s="59">
        <v>1249</v>
      </c>
      <c r="O60" s="57">
        <v>10.199999999999999</v>
      </c>
      <c r="P60" s="387">
        <v>16.8</v>
      </c>
      <c r="Q60" s="98">
        <v>55</v>
      </c>
    </row>
    <row r="61" spans="1:17" s="407" customFormat="1" ht="13.5" customHeight="1">
      <c r="A61" s="54" t="s">
        <v>91</v>
      </c>
      <c r="B61" s="385">
        <v>460</v>
      </c>
      <c r="C61" s="41" t="s">
        <v>26</v>
      </c>
      <c r="D61" s="54">
        <v>15</v>
      </c>
      <c r="E61" s="54" t="s">
        <v>1587</v>
      </c>
      <c r="F61" s="55">
        <v>147.1</v>
      </c>
      <c r="G61" s="387">
        <v>260</v>
      </c>
      <c r="H61" s="387">
        <v>260</v>
      </c>
      <c r="I61" s="387">
        <v>10</v>
      </c>
      <c r="J61" s="387">
        <v>17.5</v>
      </c>
      <c r="K61" s="55">
        <v>24</v>
      </c>
      <c r="L61" s="57">
        <v>187.4</v>
      </c>
      <c r="M61" s="56">
        <v>23176</v>
      </c>
      <c r="N61" s="59">
        <v>1283</v>
      </c>
      <c r="O61" s="57">
        <v>9.4</v>
      </c>
      <c r="P61" s="387">
        <v>18.100000000000001</v>
      </c>
      <c r="Q61" s="98">
        <v>56</v>
      </c>
    </row>
    <row r="62" spans="1:17" ht="13.5" customHeight="1">
      <c r="A62" s="54" t="s">
        <v>91</v>
      </c>
      <c r="B62" s="385">
        <v>460</v>
      </c>
      <c r="C62" s="41" t="s">
        <v>26</v>
      </c>
      <c r="D62" s="54">
        <v>20</v>
      </c>
      <c r="E62" s="54" t="s">
        <v>1587</v>
      </c>
      <c r="F62" s="55">
        <v>165.2</v>
      </c>
      <c r="G62" s="387">
        <v>260</v>
      </c>
      <c r="H62" s="387">
        <v>260</v>
      </c>
      <c r="I62" s="387">
        <v>10</v>
      </c>
      <c r="J62" s="387">
        <v>17.5</v>
      </c>
      <c r="K62" s="55">
        <v>24</v>
      </c>
      <c r="L62" s="57">
        <v>210.4</v>
      </c>
      <c r="M62" s="56">
        <v>25099</v>
      </c>
      <c r="N62" s="59">
        <v>1313</v>
      </c>
      <c r="O62" s="57">
        <v>8.9</v>
      </c>
      <c r="P62" s="387">
        <v>19.100000000000001</v>
      </c>
      <c r="Q62" s="98">
        <v>57</v>
      </c>
    </row>
    <row r="63" spans="1:17" ht="13.5" customHeight="1">
      <c r="A63" s="54" t="s">
        <v>92</v>
      </c>
      <c r="B63" s="385">
        <v>470</v>
      </c>
      <c r="C63" s="41" t="s">
        <v>26</v>
      </c>
      <c r="D63" s="54">
        <v>10</v>
      </c>
      <c r="E63" s="54" t="s">
        <v>1587</v>
      </c>
      <c r="F63" s="55">
        <v>209.3</v>
      </c>
      <c r="G63" s="387">
        <v>290</v>
      </c>
      <c r="H63" s="387">
        <v>268</v>
      </c>
      <c r="I63" s="387">
        <v>18</v>
      </c>
      <c r="J63" s="387">
        <v>32.5</v>
      </c>
      <c r="K63" s="55">
        <v>24</v>
      </c>
      <c r="L63" s="57">
        <v>266.60000000000002</v>
      </c>
      <c r="M63" s="56">
        <v>40022</v>
      </c>
      <c r="N63" s="59">
        <v>2334</v>
      </c>
      <c r="O63" s="57">
        <v>12.9</v>
      </c>
      <c r="P63" s="387">
        <v>17.100000000000001</v>
      </c>
      <c r="Q63" s="98">
        <v>58</v>
      </c>
    </row>
    <row r="64" spans="1:17" s="407" customFormat="1" ht="13.5" customHeight="1">
      <c r="A64" s="54" t="s">
        <v>92</v>
      </c>
      <c r="B64" s="385">
        <v>470</v>
      </c>
      <c r="C64" s="41" t="s">
        <v>26</v>
      </c>
      <c r="D64" s="54">
        <v>15</v>
      </c>
      <c r="E64" s="54" t="s">
        <v>1587</v>
      </c>
      <c r="F64" s="55">
        <v>227.8</v>
      </c>
      <c r="G64" s="387">
        <v>290</v>
      </c>
      <c r="H64" s="387">
        <v>268</v>
      </c>
      <c r="I64" s="387">
        <v>18</v>
      </c>
      <c r="J64" s="387">
        <v>32.5</v>
      </c>
      <c r="K64" s="55">
        <v>24</v>
      </c>
      <c r="L64" s="57">
        <v>290.10000000000002</v>
      </c>
      <c r="M64" s="56">
        <v>43732</v>
      </c>
      <c r="N64" s="59">
        <v>2402</v>
      </c>
      <c r="O64" s="57">
        <v>12.3</v>
      </c>
      <c r="P64" s="387">
        <v>18.2</v>
      </c>
      <c r="Q64" s="98">
        <v>59</v>
      </c>
    </row>
    <row r="65" spans="1:17" ht="13.5" customHeight="1">
      <c r="A65" s="54" t="s">
        <v>92</v>
      </c>
      <c r="B65" s="385">
        <v>470</v>
      </c>
      <c r="C65" s="41" t="s">
        <v>26</v>
      </c>
      <c r="D65" s="54">
        <v>20</v>
      </c>
      <c r="E65" s="54" t="s">
        <v>1587</v>
      </c>
      <c r="F65" s="55">
        <v>246.2</v>
      </c>
      <c r="G65" s="387">
        <v>290</v>
      </c>
      <c r="H65" s="387">
        <v>268</v>
      </c>
      <c r="I65" s="387">
        <v>18</v>
      </c>
      <c r="J65" s="387">
        <v>32.5</v>
      </c>
      <c r="K65" s="55">
        <v>24</v>
      </c>
      <c r="L65" s="57">
        <v>313.60000000000002</v>
      </c>
      <c r="M65" s="56">
        <v>47153</v>
      </c>
      <c r="N65" s="59">
        <v>2463</v>
      </c>
      <c r="O65" s="57">
        <v>11.9</v>
      </c>
      <c r="P65" s="387">
        <v>19.100000000000001</v>
      </c>
      <c r="Q65" s="98">
        <v>60</v>
      </c>
    </row>
    <row r="66" spans="1:17" ht="13.5" customHeight="1">
      <c r="A66" s="54" t="s">
        <v>92</v>
      </c>
      <c r="B66" s="385">
        <v>470</v>
      </c>
      <c r="C66" s="41" t="s">
        <v>26</v>
      </c>
      <c r="D66" s="54">
        <v>25</v>
      </c>
      <c r="E66" s="54" t="s">
        <v>1587</v>
      </c>
      <c r="F66" s="55">
        <v>264.7</v>
      </c>
      <c r="G66" s="387">
        <v>290</v>
      </c>
      <c r="H66" s="387">
        <v>268</v>
      </c>
      <c r="I66" s="387">
        <v>18</v>
      </c>
      <c r="J66" s="387">
        <v>32.5</v>
      </c>
      <c r="K66" s="55">
        <v>24</v>
      </c>
      <c r="L66" s="57">
        <v>337.1</v>
      </c>
      <c r="M66" s="56">
        <v>50357</v>
      </c>
      <c r="N66" s="59">
        <v>2519</v>
      </c>
      <c r="O66" s="57">
        <v>11.5</v>
      </c>
      <c r="P66" s="387">
        <v>20</v>
      </c>
      <c r="Q66" s="98">
        <v>61</v>
      </c>
    </row>
    <row r="67" spans="1:17" s="407" customFormat="1" ht="13.5" customHeight="1">
      <c r="A67" s="54" t="s">
        <v>92</v>
      </c>
      <c r="B67" s="385">
        <v>470</v>
      </c>
      <c r="C67" s="41" t="s">
        <v>26</v>
      </c>
      <c r="D67" s="54">
        <v>30</v>
      </c>
      <c r="E67" s="54" t="s">
        <v>1587</v>
      </c>
      <c r="F67" s="55">
        <v>283.10000000000002</v>
      </c>
      <c r="G67" s="387">
        <v>290</v>
      </c>
      <c r="H67" s="387">
        <v>268</v>
      </c>
      <c r="I67" s="387">
        <v>18</v>
      </c>
      <c r="J67" s="387">
        <v>32.5</v>
      </c>
      <c r="K67" s="55">
        <v>24</v>
      </c>
      <c r="L67" s="57">
        <v>360.6</v>
      </c>
      <c r="M67" s="56">
        <v>53396</v>
      </c>
      <c r="N67" s="59">
        <v>2573</v>
      </c>
      <c r="O67" s="57">
        <v>11.2</v>
      </c>
      <c r="P67" s="387">
        <v>20.8</v>
      </c>
      <c r="Q67" s="98">
        <v>62</v>
      </c>
    </row>
    <row r="68" spans="1:17" s="407" customFormat="1" ht="13.5" customHeight="1">
      <c r="A68" s="54" t="s">
        <v>92</v>
      </c>
      <c r="B68" s="385">
        <v>470</v>
      </c>
      <c r="C68" s="41" t="s">
        <v>26</v>
      </c>
      <c r="D68" s="54">
        <v>35</v>
      </c>
      <c r="E68" s="54" t="s">
        <v>1587</v>
      </c>
      <c r="F68" s="55">
        <v>301.60000000000002</v>
      </c>
      <c r="G68" s="387">
        <v>290</v>
      </c>
      <c r="H68" s="387">
        <v>268</v>
      </c>
      <c r="I68" s="387">
        <v>18</v>
      </c>
      <c r="J68" s="387">
        <v>32.5</v>
      </c>
      <c r="K68" s="55">
        <v>24</v>
      </c>
      <c r="L68" s="57">
        <v>384.1</v>
      </c>
      <c r="M68" s="56">
        <v>56312</v>
      </c>
      <c r="N68" s="59">
        <v>2624</v>
      </c>
      <c r="O68" s="57">
        <v>11</v>
      </c>
      <c r="P68" s="387">
        <v>21.5</v>
      </c>
      <c r="Q68" s="98">
        <v>63</v>
      </c>
    </row>
    <row r="69" spans="1:17" s="407" customFormat="1" ht="13.5" customHeight="1">
      <c r="A69" s="54" t="s">
        <v>92</v>
      </c>
      <c r="B69" s="385">
        <v>470</v>
      </c>
      <c r="C69" s="41" t="s">
        <v>26</v>
      </c>
      <c r="D69" s="54">
        <v>40</v>
      </c>
      <c r="E69" s="54" t="s">
        <v>1587</v>
      </c>
      <c r="F69" s="55">
        <v>320</v>
      </c>
      <c r="G69" s="387">
        <v>290</v>
      </c>
      <c r="H69" s="387">
        <v>268</v>
      </c>
      <c r="I69" s="387">
        <v>18</v>
      </c>
      <c r="J69" s="387">
        <v>32.5</v>
      </c>
      <c r="K69" s="55">
        <v>24</v>
      </c>
      <c r="L69" s="57">
        <v>407.6</v>
      </c>
      <c r="M69" s="56">
        <v>59136</v>
      </c>
      <c r="N69" s="59">
        <v>2675</v>
      </c>
      <c r="O69" s="57">
        <v>10.9</v>
      </c>
      <c r="P69" s="387">
        <v>22.1</v>
      </c>
      <c r="Q69" s="98">
        <v>64</v>
      </c>
    </row>
    <row r="70" spans="1:17" ht="13.5" customHeight="1">
      <c r="A70" s="54" t="s">
        <v>93</v>
      </c>
      <c r="B70" s="385">
        <v>480</v>
      </c>
      <c r="C70" s="41" t="s">
        <v>26</v>
      </c>
      <c r="D70" s="54">
        <v>10</v>
      </c>
      <c r="E70" s="54" t="s">
        <v>1587</v>
      </c>
      <c r="F70" s="55">
        <v>140.80000000000001</v>
      </c>
      <c r="G70" s="387">
        <v>280</v>
      </c>
      <c r="H70" s="387">
        <v>280</v>
      </c>
      <c r="I70" s="387">
        <v>10.5</v>
      </c>
      <c r="J70" s="387">
        <v>18</v>
      </c>
      <c r="K70" s="55">
        <v>24</v>
      </c>
      <c r="L70" s="57">
        <v>179.4</v>
      </c>
      <c r="M70" s="56">
        <v>26666</v>
      </c>
      <c r="N70" s="59">
        <v>1491</v>
      </c>
      <c r="O70" s="57">
        <v>11.1</v>
      </c>
      <c r="P70" s="387">
        <v>17.899999999999999</v>
      </c>
      <c r="Q70" s="98">
        <v>66</v>
      </c>
    </row>
    <row r="71" spans="1:17" s="407" customFormat="1" ht="13.5" customHeight="1">
      <c r="A71" s="54" t="s">
        <v>93</v>
      </c>
      <c r="B71" s="385">
        <v>480</v>
      </c>
      <c r="C71" s="41" t="s">
        <v>26</v>
      </c>
      <c r="D71" s="54">
        <v>15</v>
      </c>
      <c r="E71" s="54" t="s">
        <v>1587</v>
      </c>
      <c r="F71" s="55">
        <v>159.6</v>
      </c>
      <c r="G71" s="387">
        <v>280</v>
      </c>
      <c r="H71" s="387">
        <v>280</v>
      </c>
      <c r="I71" s="387">
        <v>10.5</v>
      </c>
      <c r="J71" s="387">
        <v>18</v>
      </c>
      <c r="K71" s="55">
        <v>24</v>
      </c>
      <c r="L71" s="57">
        <v>203.4</v>
      </c>
      <c r="M71" s="56">
        <v>29402</v>
      </c>
      <c r="N71" s="59">
        <v>1530</v>
      </c>
      <c r="O71" s="57">
        <v>10.3</v>
      </c>
      <c r="P71" s="387">
        <v>19.2</v>
      </c>
      <c r="Q71" s="98">
        <v>67</v>
      </c>
    </row>
    <row r="72" spans="1:17" ht="13.5" customHeight="1">
      <c r="A72" s="54" t="s">
        <v>93</v>
      </c>
      <c r="B72" s="385">
        <v>480</v>
      </c>
      <c r="C72" s="41" t="s">
        <v>26</v>
      </c>
      <c r="D72" s="54">
        <v>20</v>
      </c>
      <c r="E72" s="54" t="s">
        <v>1587</v>
      </c>
      <c r="F72" s="55">
        <v>178.5</v>
      </c>
      <c r="G72" s="387">
        <v>280</v>
      </c>
      <c r="H72" s="387">
        <v>280</v>
      </c>
      <c r="I72" s="387">
        <v>10.5</v>
      </c>
      <c r="J72" s="387">
        <v>18</v>
      </c>
      <c r="K72" s="55">
        <v>24</v>
      </c>
      <c r="L72" s="57">
        <v>227.4</v>
      </c>
      <c r="M72" s="56">
        <v>31782</v>
      </c>
      <c r="N72" s="59">
        <v>1563</v>
      </c>
      <c r="O72" s="57">
        <v>9.6999999999999993</v>
      </c>
      <c r="P72" s="387">
        <v>20.3</v>
      </c>
      <c r="Q72" s="98">
        <v>68</v>
      </c>
    </row>
    <row r="73" spans="1:17" s="407" customFormat="1" ht="13.5" customHeight="1">
      <c r="A73" s="54" t="s">
        <v>94</v>
      </c>
      <c r="B73" s="385">
        <v>490</v>
      </c>
      <c r="C73" s="41" t="s">
        <v>26</v>
      </c>
      <c r="D73" s="54">
        <v>10</v>
      </c>
      <c r="E73" s="54" t="s">
        <v>1587</v>
      </c>
      <c r="F73" s="55">
        <v>227</v>
      </c>
      <c r="G73" s="387">
        <v>310</v>
      </c>
      <c r="H73" s="387">
        <v>288</v>
      </c>
      <c r="I73" s="387">
        <v>18.5</v>
      </c>
      <c r="J73" s="387">
        <v>33</v>
      </c>
      <c r="K73" s="55">
        <v>24</v>
      </c>
      <c r="L73" s="57">
        <v>289.2</v>
      </c>
      <c r="M73" s="56">
        <v>49970</v>
      </c>
      <c r="N73" s="59">
        <v>2744</v>
      </c>
      <c r="O73" s="57">
        <v>13.8</v>
      </c>
      <c r="P73" s="387">
        <v>18.2</v>
      </c>
      <c r="Q73" s="98">
        <v>69</v>
      </c>
    </row>
    <row r="74" spans="1:17" ht="13.5" customHeight="1">
      <c r="A74" s="54" t="s">
        <v>94</v>
      </c>
      <c r="B74" s="385">
        <v>490</v>
      </c>
      <c r="C74" s="41" t="s">
        <v>26</v>
      </c>
      <c r="D74" s="54">
        <v>15</v>
      </c>
      <c r="E74" s="54" t="s">
        <v>1587</v>
      </c>
      <c r="F74" s="55">
        <v>246.2</v>
      </c>
      <c r="G74" s="387">
        <v>310</v>
      </c>
      <c r="H74" s="387">
        <v>288</v>
      </c>
      <c r="I74" s="387">
        <v>18.5</v>
      </c>
      <c r="J74" s="387">
        <v>33</v>
      </c>
      <c r="K74" s="55">
        <v>24</v>
      </c>
      <c r="L74" s="57">
        <v>313.7</v>
      </c>
      <c r="M74" s="56">
        <v>54422</v>
      </c>
      <c r="N74" s="59">
        <v>2819</v>
      </c>
      <c r="O74" s="57">
        <v>13.2</v>
      </c>
      <c r="P74" s="387">
        <v>19.3</v>
      </c>
      <c r="Q74" s="98">
        <v>70</v>
      </c>
    </row>
    <row r="75" spans="1:17" s="407" customFormat="1" ht="13.5" customHeight="1">
      <c r="A75" s="54" t="s">
        <v>94</v>
      </c>
      <c r="B75" s="385">
        <v>490</v>
      </c>
      <c r="C75" s="41" t="s">
        <v>26</v>
      </c>
      <c r="D75" s="54">
        <v>20</v>
      </c>
      <c r="E75" s="54" t="s">
        <v>1587</v>
      </c>
      <c r="F75" s="55">
        <v>265.5</v>
      </c>
      <c r="G75" s="387">
        <v>310</v>
      </c>
      <c r="H75" s="387">
        <v>288</v>
      </c>
      <c r="I75" s="387">
        <v>18.5</v>
      </c>
      <c r="J75" s="387">
        <v>33</v>
      </c>
      <c r="K75" s="55">
        <v>24</v>
      </c>
      <c r="L75" s="57">
        <v>338.2</v>
      </c>
      <c r="M75" s="56">
        <v>58528</v>
      </c>
      <c r="N75" s="59">
        <v>2886</v>
      </c>
      <c r="O75" s="57">
        <v>12.7</v>
      </c>
      <c r="P75" s="387">
        <v>20.3</v>
      </c>
      <c r="Q75" s="98">
        <v>71</v>
      </c>
    </row>
    <row r="76" spans="1:17" ht="13.5" customHeight="1">
      <c r="A76" s="54" t="s">
        <v>94</v>
      </c>
      <c r="B76" s="385">
        <v>490</v>
      </c>
      <c r="C76" s="41" t="s">
        <v>26</v>
      </c>
      <c r="D76" s="54">
        <v>25</v>
      </c>
      <c r="E76" s="54" t="s">
        <v>1587</v>
      </c>
      <c r="F76" s="55">
        <v>284.7</v>
      </c>
      <c r="G76" s="387">
        <v>310</v>
      </c>
      <c r="H76" s="387">
        <v>288</v>
      </c>
      <c r="I76" s="387">
        <v>18.5</v>
      </c>
      <c r="J76" s="387">
        <v>33</v>
      </c>
      <c r="K76" s="55">
        <v>24</v>
      </c>
      <c r="L76" s="57">
        <v>362.7</v>
      </c>
      <c r="M76" s="56">
        <v>62371</v>
      </c>
      <c r="N76" s="59">
        <v>2948</v>
      </c>
      <c r="O76" s="57">
        <v>12.3</v>
      </c>
      <c r="P76" s="387">
        <v>21.2</v>
      </c>
      <c r="Q76" s="98">
        <v>72</v>
      </c>
    </row>
    <row r="77" spans="1:17" ht="13.5" customHeight="1">
      <c r="A77" s="54" t="s">
        <v>94</v>
      </c>
      <c r="B77" s="385">
        <v>490</v>
      </c>
      <c r="C77" s="41" t="s">
        <v>26</v>
      </c>
      <c r="D77" s="54">
        <v>30</v>
      </c>
      <c r="E77" s="54" t="s">
        <v>1587</v>
      </c>
      <c r="F77" s="55">
        <v>303.89999999999998</v>
      </c>
      <c r="G77" s="387">
        <v>310</v>
      </c>
      <c r="H77" s="387">
        <v>288</v>
      </c>
      <c r="I77" s="387">
        <v>18.5</v>
      </c>
      <c r="J77" s="387">
        <v>33</v>
      </c>
      <c r="K77" s="55">
        <v>24</v>
      </c>
      <c r="L77" s="57">
        <v>387.2</v>
      </c>
      <c r="M77" s="56">
        <v>66010</v>
      </c>
      <c r="N77" s="59">
        <v>3007</v>
      </c>
      <c r="O77" s="57">
        <v>12</v>
      </c>
      <c r="P77" s="387">
        <v>22</v>
      </c>
      <c r="Q77" s="98">
        <v>73</v>
      </c>
    </row>
    <row r="78" spans="1:17" s="407" customFormat="1" ht="13.5" customHeight="1">
      <c r="A78" s="54" t="s">
        <v>94</v>
      </c>
      <c r="B78" s="385">
        <v>490</v>
      </c>
      <c r="C78" s="41" t="s">
        <v>26</v>
      </c>
      <c r="D78" s="54">
        <v>35</v>
      </c>
      <c r="E78" s="54" t="s">
        <v>1587</v>
      </c>
      <c r="F78" s="55">
        <v>323.2</v>
      </c>
      <c r="G78" s="387">
        <v>310</v>
      </c>
      <c r="H78" s="387">
        <v>288</v>
      </c>
      <c r="I78" s="387">
        <v>18.5</v>
      </c>
      <c r="J78" s="387">
        <v>33</v>
      </c>
      <c r="K78" s="55">
        <v>24</v>
      </c>
      <c r="L78" s="57">
        <v>411.7</v>
      </c>
      <c r="M78" s="56">
        <v>69494</v>
      </c>
      <c r="N78" s="59">
        <v>3063</v>
      </c>
      <c r="O78" s="57">
        <v>11.8</v>
      </c>
      <c r="P78" s="387">
        <v>22.7</v>
      </c>
      <c r="Q78" s="98">
        <v>74</v>
      </c>
    </row>
    <row r="79" spans="1:17" s="407" customFormat="1" ht="13.5" customHeight="1">
      <c r="A79" s="54" t="s">
        <v>94</v>
      </c>
      <c r="B79" s="385">
        <v>490</v>
      </c>
      <c r="C79" s="41" t="s">
        <v>26</v>
      </c>
      <c r="D79" s="54">
        <v>40</v>
      </c>
      <c r="E79" s="54" t="s">
        <v>1587</v>
      </c>
      <c r="F79" s="55">
        <v>342.4</v>
      </c>
      <c r="G79" s="387">
        <v>310</v>
      </c>
      <c r="H79" s="387">
        <v>288</v>
      </c>
      <c r="I79" s="387">
        <v>18.5</v>
      </c>
      <c r="J79" s="387">
        <v>33</v>
      </c>
      <c r="K79" s="55">
        <v>24</v>
      </c>
      <c r="L79" s="57">
        <v>436.2</v>
      </c>
      <c r="M79" s="56">
        <v>72860</v>
      </c>
      <c r="N79" s="59">
        <v>3118</v>
      </c>
      <c r="O79" s="57">
        <v>11.6</v>
      </c>
      <c r="P79" s="387">
        <v>23.4</v>
      </c>
      <c r="Q79" s="98">
        <v>75</v>
      </c>
    </row>
    <row r="80" spans="1:17" ht="13.5" customHeight="1">
      <c r="A80" s="54" t="s">
        <v>95</v>
      </c>
      <c r="B80" s="385">
        <v>500</v>
      </c>
      <c r="C80" s="41" t="s">
        <v>26</v>
      </c>
      <c r="D80" s="54">
        <v>10</v>
      </c>
      <c r="E80" s="54" t="s">
        <v>1587</v>
      </c>
      <c r="F80" s="55">
        <v>156.30000000000001</v>
      </c>
      <c r="G80" s="387">
        <v>300</v>
      </c>
      <c r="H80" s="387">
        <v>300</v>
      </c>
      <c r="I80" s="387">
        <v>11</v>
      </c>
      <c r="J80" s="387">
        <v>19</v>
      </c>
      <c r="K80" s="55">
        <v>27</v>
      </c>
      <c r="L80" s="57">
        <v>199.1</v>
      </c>
      <c r="M80" s="56">
        <v>34165</v>
      </c>
      <c r="N80" s="59">
        <v>1808</v>
      </c>
      <c r="O80" s="57">
        <v>12.1</v>
      </c>
      <c r="P80" s="387">
        <v>18.899999999999999</v>
      </c>
      <c r="Q80" s="98">
        <v>77</v>
      </c>
    </row>
    <row r="81" spans="1:17" ht="13.5" customHeight="1">
      <c r="A81" s="54" t="s">
        <v>95</v>
      </c>
      <c r="B81" s="385">
        <v>500</v>
      </c>
      <c r="C81" s="41" t="s">
        <v>26</v>
      </c>
      <c r="D81" s="54">
        <v>15</v>
      </c>
      <c r="E81" s="54" t="s">
        <v>1587</v>
      </c>
      <c r="F81" s="55">
        <v>175.9</v>
      </c>
      <c r="G81" s="387">
        <v>300</v>
      </c>
      <c r="H81" s="387">
        <v>300</v>
      </c>
      <c r="I81" s="387">
        <v>11</v>
      </c>
      <c r="J81" s="387">
        <v>19</v>
      </c>
      <c r="K81" s="55">
        <v>27</v>
      </c>
      <c r="L81" s="57">
        <v>224.1</v>
      </c>
      <c r="M81" s="56">
        <v>37557</v>
      </c>
      <c r="N81" s="59">
        <v>1853</v>
      </c>
      <c r="O81" s="57">
        <v>11.2</v>
      </c>
      <c r="P81" s="387">
        <v>20.3</v>
      </c>
      <c r="Q81" s="98">
        <v>78</v>
      </c>
    </row>
    <row r="82" spans="1:17" s="407" customFormat="1" ht="13.5" customHeight="1">
      <c r="A82" s="54" t="s">
        <v>95</v>
      </c>
      <c r="B82" s="385">
        <v>500</v>
      </c>
      <c r="C82" s="41" t="s">
        <v>26</v>
      </c>
      <c r="D82" s="54">
        <v>20</v>
      </c>
      <c r="E82" s="54" t="s">
        <v>1587</v>
      </c>
      <c r="F82" s="55">
        <v>195.5</v>
      </c>
      <c r="G82" s="387">
        <v>300</v>
      </c>
      <c r="H82" s="387">
        <v>300</v>
      </c>
      <c r="I82" s="387">
        <v>11</v>
      </c>
      <c r="J82" s="387">
        <v>19</v>
      </c>
      <c r="K82" s="55">
        <v>27</v>
      </c>
      <c r="L82" s="57">
        <v>249.1</v>
      </c>
      <c r="M82" s="56">
        <v>40521</v>
      </c>
      <c r="N82" s="59">
        <v>1891</v>
      </c>
      <c r="O82" s="57">
        <v>10.6</v>
      </c>
      <c r="P82" s="387">
        <v>21.4</v>
      </c>
      <c r="Q82" s="98">
        <v>79</v>
      </c>
    </row>
    <row r="83" spans="1:17" ht="13.5" customHeight="1">
      <c r="A83" s="54" t="s">
        <v>95</v>
      </c>
      <c r="B83" s="385">
        <v>500</v>
      </c>
      <c r="C83" s="41" t="s">
        <v>26</v>
      </c>
      <c r="D83" s="54">
        <v>25</v>
      </c>
      <c r="E83" s="54" t="s">
        <v>1587</v>
      </c>
      <c r="F83" s="55">
        <v>215.2</v>
      </c>
      <c r="G83" s="387">
        <v>300</v>
      </c>
      <c r="H83" s="387">
        <v>300</v>
      </c>
      <c r="I83" s="387">
        <v>11</v>
      </c>
      <c r="J83" s="387">
        <v>19</v>
      </c>
      <c r="K83" s="55">
        <v>27</v>
      </c>
      <c r="L83" s="57">
        <v>274.10000000000002</v>
      </c>
      <c r="M83" s="56">
        <v>43185</v>
      </c>
      <c r="N83" s="59">
        <v>1927</v>
      </c>
      <c r="O83" s="57">
        <v>10.1</v>
      </c>
      <c r="P83" s="387">
        <v>22.4</v>
      </c>
      <c r="Q83" s="98">
        <v>80</v>
      </c>
    </row>
    <row r="84" spans="1:17" ht="13.5" customHeight="1">
      <c r="A84" s="54" t="s">
        <v>96</v>
      </c>
      <c r="B84" s="385">
        <v>510</v>
      </c>
      <c r="C84" s="41" t="s">
        <v>26</v>
      </c>
      <c r="D84" s="54">
        <v>10</v>
      </c>
      <c r="E84" s="54" t="s">
        <v>1587</v>
      </c>
      <c r="F84" s="55">
        <v>278</v>
      </c>
      <c r="G84" s="387">
        <v>340</v>
      </c>
      <c r="H84" s="387">
        <v>310</v>
      </c>
      <c r="I84" s="387">
        <v>21</v>
      </c>
      <c r="J84" s="387">
        <v>39</v>
      </c>
      <c r="K84" s="55">
        <v>27</v>
      </c>
      <c r="L84" s="57">
        <v>354.1</v>
      </c>
      <c r="M84" s="56">
        <v>72574</v>
      </c>
      <c r="N84" s="59">
        <v>3718</v>
      </c>
      <c r="O84" s="57">
        <v>15.5</v>
      </c>
      <c r="P84" s="387">
        <v>19.5</v>
      </c>
      <c r="Q84" s="98">
        <v>81</v>
      </c>
    </row>
    <row r="85" spans="1:17" s="407" customFormat="1" ht="13.5" customHeight="1">
      <c r="A85" s="54" t="s">
        <v>96</v>
      </c>
      <c r="B85" s="385">
        <v>510</v>
      </c>
      <c r="C85" s="41" t="s">
        <v>26</v>
      </c>
      <c r="D85" s="54">
        <v>15</v>
      </c>
      <c r="E85" s="54" t="s">
        <v>1587</v>
      </c>
      <c r="F85" s="55">
        <v>298</v>
      </c>
      <c r="G85" s="387">
        <v>340</v>
      </c>
      <c r="H85" s="387">
        <v>310</v>
      </c>
      <c r="I85" s="387">
        <v>21</v>
      </c>
      <c r="J85" s="387">
        <v>39</v>
      </c>
      <c r="K85" s="55">
        <v>27</v>
      </c>
      <c r="L85" s="57">
        <v>379.6</v>
      </c>
      <c r="M85" s="56">
        <v>78460</v>
      </c>
      <c r="N85" s="59">
        <v>3813</v>
      </c>
      <c r="O85" s="57">
        <v>14.9</v>
      </c>
      <c r="P85" s="387">
        <v>20.6</v>
      </c>
      <c r="Q85" s="98">
        <v>82</v>
      </c>
    </row>
    <row r="86" spans="1:17" ht="13.5" customHeight="1">
      <c r="A86" s="54" t="s">
        <v>96</v>
      </c>
      <c r="B86" s="385">
        <v>510</v>
      </c>
      <c r="C86" s="41" t="s">
        <v>26</v>
      </c>
      <c r="D86" s="54">
        <v>20</v>
      </c>
      <c r="E86" s="54" t="s">
        <v>1587</v>
      </c>
      <c r="F86" s="55">
        <v>318</v>
      </c>
      <c r="G86" s="387">
        <v>340</v>
      </c>
      <c r="H86" s="387">
        <v>310</v>
      </c>
      <c r="I86" s="387">
        <v>21</v>
      </c>
      <c r="J86" s="387">
        <v>39</v>
      </c>
      <c r="K86" s="55">
        <v>27</v>
      </c>
      <c r="L86" s="57">
        <v>405.1</v>
      </c>
      <c r="M86" s="56">
        <v>83961</v>
      </c>
      <c r="N86" s="59">
        <v>3899</v>
      </c>
      <c r="O86" s="57">
        <v>14.5</v>
      </c>
      <c r="P86" s="387">
        <v>21.5</v>
      </c>
      <c r="Q86" s="98">
        <v>83</v>
      </c>
    </row>
    <row r="87" spans="1:17" s="407" customFormat="1" ht="13.5" customHeight="1">
      <c r="A87" s="408" t="s">
        <v>96</v>
      </c>
      <c r="B87" s="385">
        <v>510</v>
      </c>
      <c r="C87" s="41" t="s">
        <v>26</v>
      </c>
      <c r="D87" s="54">
        <v>25</v>
      </c>
      <c r="E87" s="54" t="s">
        <v>1587</v>
      </c>
      <c r="F87" s="55">
        <v>338</v>
      </c>
      <c r="G87" s="387">
        <v>340</v>
      </c>
      <c r="H87" s="387">
        <v>310</v>
      </c>
      <c r="I87" s="387">
        <v>21</v>
      </c>
      <c r="J87" s="387">
        <v>39</v>
      </c>
      <c r="K87" s="55">
        <v>27</v>
      </c>
      <c r="L87" s="57">
        <v>430.6</v>
      </c>
      <c r="M87" s="56">
        <v>89158</v>
      </c>
      <c r="N87" s="59">
        <v>3980</v>
      </c>
      <c r="O87" s="57">
        <v>14.1</v>
      </c>
      <c r="P87" s="387">
        <v>22.4</v>
      </c>
      <c r="Q87" s="98">
        <v>84</v>
      </c>
    </row>
    <row r="88" spans="1:17" ht="13.5" customHeight="1">
      <c r="A88" s="408" t="s">
        <v>96</v>
      </c>
      <c r="B88" s="385">
        <v>510</v>
      </c>
      <c r="C88" s="41" t="s">
        <v>26</v>
      </c>
      <c r="D88" s="54">
        <v>30</v>
      </c>
      <c r="E88" s="54" t="s">
        <v>1587</v>
      </c>
      <c r="F88" s="55">
        <v>358</v>
      </c>
      <c r="G88" s="387">
        <v>340</v>
      </c>
      <c r="H88" s="387">
        <v>310</v>
      </c>
      <c r="I88" s="387">
        <v>21</v>
      </c>
      <c r="J88" s="387">
        <v>39</v>
      </c>
      <c r="K88" s="55">
        <v>27</v>
      </c>
      <c r="L88" s="57">
        <v>456.1</v>
      </c>
      <c r="M88" s="56">
        <v>94113</v>
      </c>
      <c r="N88" s="59">
        <v>4056</v>
      </c>
      <c r="O88" s="57">
        <v>13.8</v>
      </c>
      <c r="P88" s="387">
        <v>23.2</v>
      </c>
      <c r="Q88" s="98">
        <v>85</v>
      </c>
    </row>
    <row r="89" spans="1:17" ht="13.5" customHeight="1">
      <c r="A89" s="408" t="s">
        <v>96</v>
      </c>
      <c r="B89" s="385">
        <v>510</v>
      </c>
      <c r="C89" s="41" t="s">
        <v>26</v>
      </c>
      <c r="D89" s="54">
        <v>35</v>
      </c>
      <c r="E89" s="54" t="s">
        <v>1587</v>
      </c>
      <c r="F89" s="55">
        <v>378</v>
      </c>
      <c r="G89" s="387">
        <v>340</v>
      </c>
      <c r="H89" s="387">
        <v>310</v>
      </c>
      <c r="I89" s="387">
        <v>21</v>
      </c>
      <c r="J89" s="387">
        <v>39</v>
      </c>
      <c r="K89" s="55">
        <v>27</v>
      </c>
      <c r="L89" s="57">
        <v>481.6</v>
      </c>
      <c r="M89" s="56">
        <v>98877</v>
      </c>
      <c r="N89" s="59">
        <v>4129</v>
      </c>
      <c r="O89" s="57">
        <v>13.6</v>
      </c>
      <c r="P89" s="387">
        <v>23.9</v>
      </c>
      <c r="Q89" s="98">
        <v>86</v>
      </c>
    </row>
    <row r="90" spans="1:17" ht="13.5" customHeight="1">
      <c r="A90" s="408" t="s">
        <v>96</v>
      </c>
      <c r="B90" s="385">
        <v>510</v>
      </c>
      <c r="C90" s="41" t="s">
        <v>26</v>
      </c>
      <c r="D90" s="54">
        <v>40</v>
      </c>
      <c r="E90" s="54" t="s">
        <v>1587</v>
      </c>
      <c r="F90" s="55">
        <v>398.1</v>
      </c>
      <c r="G90" s="387">
        <v>340</v>
      </c>
      <c r="H90" s="387">
        <v>310</v>
      </c>
      <c r="I90" s="387">
        <v>21</v>
      </c>
      <c r="J90" s="387">
        <v>39</v>
      </c>
      <c r="K90" s="55">
        <v>27</v>
      </c>
      <c r="L90" s="57">
        <v>507.1</v>
      </c>
      <c r="M90" s="56">
        <v>103490</v>
      </c>
      <c r="N90" s="59">
        <v>4199</v>
      </c>
      <c r="O90" s="57">
        <v>13.4</v>
      </c>
      <c r="P90" s="387">
        <v>24.6</v>
      </c>
      <c r="Q90" s="98">
        <v>87</v>
      </c>
    </row>
    <row r="91" spans="1:17" ht="13.5" customHeight="1">
      <c r="A91" s="408" t="s">
        <v>97</v>
      </c>
      <c r="B91" s="385">
        <v>500</v>
      </c>
      <c r="C91" s="41" t="s">
        <v>26</v>
      </c>
      <c r="D91" s="54">
        <v>10</v>
      </c>
      <c r="E91" s="54" t="s">
        <v>1587</v>
      </c>
      <c r="F91" s="55">
        <v>165.9</v>
      </c>
      <c r="G91" s="387">
        <v>320</v>
      </c>
      <c r="H91" s="387">
        <v>300</v>
      </c>
      <c r="I91" s="387">
        <v>11.5</v>
      </c>
      <c r="J91" s="387">
        <v>20.5</v>
      </c>
      <c r="K91" s="55">
        <v>27</v>
      </c>
      <c r="L91" s="57">
        <v>211.3</v>
      </c>
      <c r="M91" s="56">
        <v>41220</v>
      </c>
      <c r="N91" s="59">
        <v>2071</v>
      </c>
      <c r="O91" s="57">
        <v>13.1</v>
      </c>
      <c r="P91" s="387">
        <v>19.899999999999999</v>
      </c>
      <c r="Q91" s="98">
        <v>89</v>
      </c>
    </row>
    <row r="92" spans="1:17" s="407" customFormat="1" ht="13.5" customHeight="1">
      <c r="A92" s="408" t="s">
        <v>97</v>
      </c>
      <c r="B92" s="385">
        <v>500</v>
      </c>
      <c r="C92" s="41" t="s">
        <v>26</v>
      </c>
      <c r="D92" s="54">
        <v>15</v>
      </c>
      <c r="E92" s="54" t="s">
        <v>1587</v>
      </c>
      <c r="F92" s="55">
        <v>185.5</v>
      </c>
      <c r="G92" s="387">
        <v>320</v>
      </c>
      <c r="H92" s="387">
        <v>300</v>
      </c>
      <c r="I92" s="387">
        <v>11.5</v>
      </c>
      <c r="J92" s="387">
        <v>20.5</v>
      </c>
      <c r="K92" s="55">
        <v>27</v>
      </c>
      <c r="L92" s="57">
        <v>236.3</v>
      </c>
      <c r="M92" s="56">
        <v>45202</v>
      </c>
      <c r="N92" s="59">
        <v>2121</v>
      </c>
      <c r="O92" s="57">
        <v>12.2</v>
      </c>
      <c r="P92" s="387">
        <v>21.3</v>
      </c>
      <c r="Q92" s="98">
        <v>90</v>
      </c>
    </row>
    <row r="93" spans="1:17" ht="13.5" customHeight="1">
      <c r="A93" s="408" t="s">
        <v>97</v>
      </c>
      <c r="B93" s="385">
        <v>500</v>
      </c>
      <c r="C93" s="41" t="s">
        <v>26</v>
      </c>
      <c r="D93" s="54">
        <v>20</v>
      </c>
      <c r="E93" s="54" t="s">
        <v>1587</v>
      </c>
      <c r="F93" s="55">
        <v>205.2</v>
      </c>
      <c r="G93" s="387">
        <v>320</v>
      </c>
      <c r="H93" s="387">
        <v>300</v>
      </c>
      <c r="I93" s="387">
        <v>11.5</v>
      </c>
      <c r="J93" s="387">
        <v>20.5</v>
      </c>
      <c r="K93" s="55">
        <v>27</v>
      </c>
      <c r="L93" s="57">
        <v>261.3</v>
      </c>
      <c r="M93" s="56">
        <v>48699</v>
      </c>
      <c r="N93" s="59">
        <v>2164</v>
      </c>
      <c r="O93" s="57">
        <v>11.5</v>
      </c>
      <c r="P93" s="387">
        <v>22.5</v>
      </c>
      <c r="Q93" s="98">
        <v>91</v>
      </c>
    </row>
    <row r="94" spans="1:17" s="407" customFormat="1" ht="13.5" customHeight="1">
      <c r="A94" s="408" t="s">
        <v>97</v>
      </c>
      <c r="B94" s="385">
        <v>500</v>
      </c>
      <c r="C94" s="41" t="s">
        <v>26</v>
      </c>
      <c r="D94" s="54">
        <v>25</v>
      </c>
      <c r="E94" s="54" t="s">
        <v>1587</v>
      </c>
      <c r="F94" s="55">
        <v>224.8</v>
      </c>
      <c r="G94" s="387">
        <v>320</v>
      </c>
      <c r="H94" s="387">
        <v>300</v>
      </c>
      <c r="I94" s="387">
        <v>11.5</v>
      </c>
      <c r="J94" s="387">
        <v>20.5</v>
      </c>
      <c r="K94" s="55">
        <v>27</v>
      </c>
      <c r="L94" s="57">
        <v>286.3</v>
      </c>
      <c r="M94" s="56">
        <v>51847</v>
      </c>
      <c r="N94" s="59">
        <v>2203</v>
      </c>
      <c r="O94" s="57">
        <v>11</v>
      </c>
      <c r="P94" s="387">
        <v>23.5</v>
      </c>
      <c r="Q94" s="98">
        <v>92</v>
      </c>
    </row>
    <row r="95" spans="1:17" s="407" customFormat="1" ht="13.5" customHeight="1">
      <c r="A95" s="290"/>
      <c r="B95" s="409"/>
      <c r="C95" s="280"/>
      <c r="D95" s="290"/>
      <c r="E95" s="290"/>
      <c r="F95" s="289"/>
      <c r="G95" s="280"/>
      <c r="H95" s="280"/>
      <c r="I95" s="280"/>
      <c r="J95" s="280"/>
      <c r="K95" s="280"/>
      <c r="L95" s="280"/>
      <c r="M95" s="280"/>
      <c r="N95" s="280"/>
      <c r="O95" s="280"/>
      <c r="P95" s="289"/>
      <c r="Q95" s="98"/>
    </row>
    <row r="96" spans="1:17" ht="13.5" customHeight="1">
      <c r="Q96" s="98"/>
    </row>
    <row r="97" spans="1:17" s="407" customFormat="1" ht="13.5" customHeight="1">
      <c r="A97" s="290"/>
      <c r="B97" s="409"/>
      <c r="C97" s="280"/>
      <c r="D97" s="290"/>
      <c r="E97" s="290"/>
      <c r="F97" s="289"/>
      <c r="G97" s="280"/>
      <c r="H97" s="280"/>
      <c r="I97" s="280"/>
      <c r="J97" s="280"/>
      <c r="K97" s="280"/>
      <c r="L97" s="280"/>
      <c r="M97" s="280"/>
      <c r="N97" s="280"/>
      <c r="O97" s="280"/>
      <c r="P97" s="289"/>
      <c r="Q97" s="98"/>
    </row>
    <row r="98" spans="1:17" ht="13.5" customHeight="1">
      <c r="Q98" s="98"/>
    </row>
    <row r="99" spans="1:17" ht="13.5" customHeight="1">
      <c r="Q99" s="98"/>
    </row>
    <row r="100" spans="1:17" s="407" customFormat="1" ht="13.5" customHeight="1">
      <c r="A100" s="290"/>
      <c r="B100" s="409"/>
      <c r="C100" s="280"/>
      <c r="D100" s="290"/>
      <c r="E100" s="290"/>
      <c r="F100" s="289"/>
      <c r="G100" s="280"/>
      <c r="H100" s="280"/>
      <c r="I100" s="280"/>
      <c r="J100" s="280"/>
      <c r="K100" s="280"/>
      <c r="L100" s="280"/>
      <c r="M100" s="280"/>
      <c r="N100" s="280"/>
      <c r="O100" s="280"/>
      <c r="P100" s="289"/>
      <c r="Q100" s="98"/>
    </row>
    <row r="101" spans="1:17" ht="13.5" customHeight="1">
      <c r="Q101" s="98"/>
    </row>
    <row r="102" spans="1:17" ht="13.5" customHeight="1">
      <c r="Q102" s="98"/>
    </row>
    <row r="103" spans="1:17" ht="13.5" customHeight="1">
      <c r="Q103" s="98"/>
    </row>
    <row r="104" spans="1:17" ht="13.5" customHeight="1">
      <c r="Q104" s="98"/>
    </row>
    <row r="105" spans="1:17" ht="13.5" customHeight="1">
      <c r="Q105" s="98"/>
    </row>
    <row r="106" spans="1:17" ht="13.5" customHeight="1">
      <c r="Q106" s="98"/>
    </row>
    <row r="107" spans="1:17" ht="13.5" customHeight="1">
      <c r="Q107" s="98"/>
    </row>
    <row r="108" spans="1:17" ht="13.5" customHeight="1">
      <c r="Q108" s="98"/>
    </row>
    <row r="109" spans="1:17" ht="11.25">
      <c r="Q109" s="98"/>
    </row>
    <row r="110" spans="1:17" ht="11.25">
      <c r="Q110" s="98"/>
    </row>
    <row r="111" spans="1:17" ht="11.25">
      <c r="Q111" s="98"/>
    </row>
    <row r="112" spans="1:17" ht="11.25">
      <c r="Q112" s="98"/>
    </row>
    <row r="113" spans="17:17" ht="11.25">
      <c r="Q113" s="98"/>
    </row>
    <row r="114" spans="17:17" ht="11.25">
      <c r="Q114" s="98"/>
    </row>
    <row r="115" spans="17:17" ht="11.25">
      <c r="Q115" s="98"/>
    </row>
    <row r="116" spans="17:17" ht="11.25">
      <c r="Q116" s="98"/>
    </row>
    <row r="117" spans="17:17" ht="11.25">
      <c r="Q117" s="98"/>
    </row>
    <row r="118" spans="17:17" ht="11.25">
      <c r="Q118" s="98"/>
    </row>
    <row r="119" spans="17:17" ht="11.25">
      <c r="Q119" s="98"/>
    </row>
    <row r="120" spans="17:17" ht="11.25">
      <c r="Q120" s="98"/>
    </row>
    <row r="121" spans="17:17" ht="11.25">
      <c r="Q121" s="98"/>
    </row>
    <row r="122" spans="17:17" ht="11.25">
      <c r="Q122" s="98"/>
    </row>
    <row r="123" spans="17:17" ht="11.25">
      <c r="Q123" s="98"/>
    </row>
    <row r="124" spans="17:17" ht="11.25">
      <c r="Q124" s="98"/>
    </row>
    <row r="125" spans="17:17" ht="11.25">
      <c r="Q125" s="98"/>
    </row>
    <row r="126" spans="17:17" ht="11.25">
      <c r="Q126" s="98"/>
    </row>
    <row r="127" spans="17:17" ht="11.25">
      <c r="Q127" s="98"/>
    </row>
    <row r="128" spans="17:17" ht="11.25">
      <c r="Q128" s="98"/>
    </row>
    <row r="129" spans="17:17" ht="11.25">
      <c r="Q129" s="98"/>
    </row>
    <row r="130" spans="17:17" ht="11.25">
      <c r="Q130" s="98"/>
    </row>
    <row r="131" spans="17:17" ht="11.25">
      <c r="Q131" s="98"/>
    </row>
    <row r="132" spans="17:17" ht="11.25">
      <c r="Q132" s="98"/>
    </row>
    <row r="133" spans="17:17" ht="11.25">
      <c r="Q133" s="98"/>
    </row>
    <row r="134" spans="17:17" ht="11.25">
      <c r="Q134" s="98"/>
    </row>
    <row r="135" spans="17:17" ht="11.25">
      <c r="Q135" s="98"/>
    </row>
    <row r="136" spans="17:17" ht="11.25">
      <c r="Q136" s="98"/>
    </row>
    <row r="137" spans="17:17" ht="11.25">
      <c r="Q137" s="98"/>
    </row>
    <row r="138" spans="17:17" ht="11.25">
      <c r="Q138" s="98"/>
    </row>
    <row r="139" spans="17:17" ht="11.25">
      <c r="Q139" s="98"/>
    </row>
    <row r="140" spans="17:17" ht="11.25">
      <c r="Q140" s="98"/>
    </row>
    <row r="141" spans="17:17" ht="11.25">
      <c r="Q141" s="98"/>
    </row>
    <row r="142" spans="17:17" ht="11.25">
      <c r="Q142" s="98"/>
    </row>
    <row r="143" spans="17:17" ht="11.25">
      <c r="Q143" s="98"/>
    </row>
    <row r="144" spans="17:17" ht="11.25">
      <c r="Q144" s="98"/>
    </row>
    <row r="145" spans="17:17" ht="11.25">
      <c r="Q145" s="98"/>
    </row>
    <row r="146" spans="17:17" ht="11.25">
      <c r="Q146" s="98"/>
    </row>
    <row r="147" spans="17:17" ht="11.25">
      <c r="Q147" s="98"/>
    </row>
    <row r="148" spans="17:17" ht="11.25">
      <c r="Q148" s="98"/>
    </row>
    <row r="149" spans="17:17" ht="11.25">
      <c r="Q149" s="98"/>
    </row>
    <row r="150" spans="17:17" ht="11.25">
      <c r="Q150" s="98"/>
    </row>
    <row r="151" spans="17:17" ht="11.25">
      <c r="Q151" s="98"/>
    </row>
    <row r="152" spans="17:17" ht="11.25">
      <c r="Q152" s="98"/>
    </row>
    <row r="153" spans="17:17" ht="11.25">
      <c r="Q153" s="98"/>
    </row>
    <row r="154" spans="17:17" ht="11.25">
      <c r="Q154" s="98"/>
    </row>
    <row r="155" spans="17:17" ht="11.25">
      <c r="Q155" s="98"/>
    </row>
    <row r="156" spans="17:17" ht="11.25">
      <c r="Q156" s="98"/>
    </row>
    <row r="157" spans="17:17" ht="11.25">
      <c r="Q157" s="98"/>
    </row>
    <row r="158" spans="17:17" ht="11.25">
      <c r="Q158" s="98"/>
    </row>
    <row r="159" spans="17:17" ht="11.25">
      <c r="Q159" s="98"/>
    </row>
    <row r="160" spans="17:17" ht="11.25">
      <c r="Q160" s="98"/>
    </row>
    <row r="161" spans="17:17" ht="11.25">
      <c r="Q161" s="98"/>
    </row>
    <row r="162" spans="17:17" ht="11.25">
      <c r="Q162" s="98"/>
    </row>
    <row r="163" spans="17:17" ht="11.25">
      <c r="Q163" s="98"/>
    </row>
    <row r="164" spans="17:17" ht="11.25">
      <c r="Q164" s="98"/>
    </row>
    <row r="165" spans="17:17" ht="11.25">
      <c r="Q165" s="98"/>
    </row>
    <row r="166" spans="17:17" ht="11.25">
      <c r="Q166" s="98"/>
    </row>
    <row r="167" spans="17:17" ht="11.25">
      <c r="Q167" s="98"/>
    </row>
    <row r="168" spans="17:17" ht="11.25">
      <c r="Q168" s="98"/>
    </row>
    <row r="169" spans="17:17" ht="11.25">
      <c r="Q169" s="98"/>
    </row>
    <row r="170" spans="17:17" ht="11.25">
      <c r="Q170" s="98"/>
    </row>
    <row r="171" spans="17:17" ht="11.25">
      <c r="Q171" s="98"/>
    </row>
    <row r="172" spans="17:17" ht="11.25">
      <c r="Q172" s="98"/>
    </row>
    <row r="173" spans="17:17" ht="11.25">
      <c r="Q173" s="98"/>
    </row>
    <row r="174" spans="17:17" ht="11.25">
      <c r="Q174" s="98"/>
    </row>
    <row r="175" spans="17:17" ht="11.25">
      <c r="Q175" s="98"/>
    </row>
    <row r="176" spans="17:17" ht="11.25">
      <c r="Q176" s="98"/>
    </row>
    <row r="177" spans="17:17" ht="11.25">
      <c r="Q177" s="98"/>
    </row>
    <row r="178" spans="17:17" ht="11.25">
      <c r="Q178" s="98"/>
    </row>
    <row r="179" spans="17:17" ht="11.25">
      <c r="Q179" s="98"/>
    </row>
    <row r="180" spans="17:17" ht="11.25">
      <c r="Q180" s="98"/>
    </row>
    <row r="181" spans="17:17" ht="11.25">
      <c r="Q181" s="98"/>
    </row>
    <row r="182" spans="17:17" ht="11.25">
      <c r="Q182" s="98"/>
    </row>
    <row r="183" spans="17:17" ht="11.25">
      <c r="Q183" s="98"/>
    </row>
    <row r="184" spans="17:17" ht="11.25">
      <c r="Q184" s="98"/>
    </row>
    <row r="185" spans="17:17" ht="11.25">
      <c r="Q185" s="98"/>
    </row>
    <row r="186" spans="17:17" ht="11.25">
      <c r="Q186" s="98"/>
    </row>
    <row r="187" spans="17:17" ht="11.25">
      <c r="Q187" s="98"/>
    </row>
    <row r="188" spans="17:17" ht="11.25">
      <c r="Q188" s="98"/>
    </row>
    <row r="189" spans="17:17" ht="11.25">
      <c r="Q189" s="98"/>
    </row>
    <row r="190" spans="17:17" ht="11.25">
      <c r="Q190" s="98"/>
    </row>
    <row r="191" spans="17:17" ht="11.25">
      <c r="Q191" s="98"/>
    </row>
    <row r="192" spans="17:17" ht="11.25">
      <c r="Q192" s="98"/>
    </row>
    <row r="193" spans="17:17" ht="11.25">
      <c r="Q193" s="98"/>
    </row>
    <row r="194" spans="17:17" ht="11.25">
      <c r="Q194" s="98"/>
    </row>
    <row r="195" spans="17:17" ht="11.25">
      <c r="Q195" s="98"/>
    </row>
    <row r="196" spans="17:17" ht="11.25">
      <c r="Q196" s="98"/>
    </row>
    <row r="197" spans="17:17" ht="11.25">
      <c r="Q197" s="98"/>
    </row>
    <row r="198" spans="17:17" ht="11.25">
      <c r="Q198" s="98"/>
    </row>
    <row r="199" spans="17:17" ht="11.25">
      <c r="Q199" s="98"/>
    </row>
    <row r="200" spans="17:17" ht="11.25">
      <c r="Q200" s="98"/>
    </row>
    <row r="201" spans="17:17" ht="11.25">
      <c r="Q201" s="98"/>
    </row>
    <row r="202" spans="17:17" ht="11.25">
      <c r="Q202" s="98"/>
    </row>
    <row r="203" spans="17:17" ht="11.25">
      <c r="Q203" s="98"/>
    </row>
    <row r="204" spans="17:17" ht="11.25">
      <c r="Q204" s="98"/>
    </row>
    <row r="205" spans="17:17" ht="11.25">
      <c r="Q205" s="98"/>
    </row>
    <row r="206" spans="17:17" ht="11.25">
      <c r="Q206" s="98"/>
    </row>
    <row r="207" spans="17:17" ht="11.25">
      <c r="Q207" s="98"/>
    </row>
    <row r="208" spans="17:17" ht="11.25">
      <c r="Q208" s="98"/>
    </row>
    <row r="209" spans="17:17" ht="11.25">
      <c r="Q209" s="98"/>
    </row>
    <row r="210" spans="17:17" ht="11.25">
      <c r="Q210" s="98"/>
    </row>
    <row r="211" spans="17:17" ht="11.25">
      <c r="Q211" s="98"/>
    </row>
    <row r="212" spans="17:17" ht="11.25">
      <c r="Q212" s="98"/>
    </row>
    <row r="213" spans="17:17" ht="11.25">
      <c r="Q213" s="98"/>
    </row>
    <row r="214" spans="17:17" ht="11.25">
      <c r="Q214" s="98"/>
    </row>
    <row r="215" spans="17:17" ht="11.25">
      <c r="Q215" s="98"/>
    </row>
    <row r="216" spans="17:17" ht="11.25">
      <c r="Q216" s="98"/>
    </row>
    <row r="217" spans="17:17" ht="11.25">
      <c r="Q217" s="98"/>
    </row>
    <row r="218" spans="17:17" ht="11.25">
      <c r="Q218" s="98"/>
    </row>
    <row r="219" spans="17:17" ht="11.25">
      <c r="Q219" s="98"/>
    </row>
    <row r="220" spans="17:17" ht="11.25">
      <c r="Q220" s="98"/>
    </row>
    <row r="221" spans="17:17" ht="11.25">
      <c r="Q221" s="98"/>
    </row>
    <row r="222" spans="17:17" ht="11.25">
      <c r="Q222" s="98"/>
    </row>
    <row r="223" spans="17:17" ht="11.25">
      <c r="Q223" s="98"/>
    </row>
    <row r="224" spans="17:17" ht="11.25">
      <c r="Q224" s="98"/>
    </row>
    <row r="225" spans="17:17" ht="11.25">
      <c r="Q225" s="98"/>
    </row>
    <row r="226" spans="17:17" ht="11.25">
      <c r="Q226" s="98"/>
    </row>
    <row r="227" spans="17:17" ht="11.25">
      <c r="Q227" s="98"/>
    </row>
    <row r="228" spans="17:17" ht="11.25">
      <c r="Q228" s="98"/>
    </row>
    <row r="229" spans="17:17" ht="11.25">
      <c r="Q229" s="98"/>
    </row>
    <row r="230" spans="17:17" ht="11.25">
      <c r="Q230" s="98"/>
    </row>
    <row r="231" spans="17:17" ht="11.25">
      <c r="Q231" s="98"/>
    </row>
    <row r="232" spans="17:17" ht="11.25">
      <c r="Q232" s="98"/>
    </row>
    <row r="233" spans="17:17" ht="11.25">
      <c r="Q233" s="98"/>
    </row>
    <row r="234" spans="17:17" ht="11.25">
      <c r="Q234" s="98"/>
    </row>
    <row r="235" spans="17:17" ht="11.25">
      <c r="Q235" s="98"/>
    </row>
    <row r="236" spans="17:17" ht="11.25">
      <c r="Q236" s="98"/>
    </row>
    <row r="237" spans="17:17" ht="11.25">
      <c r="Q237" s="98"/>
    </row>
    <row r="238" spans="17:17" ht="11.25">
      <c r="Q238" s="98"/>
    </row>
    <row r="239" spans="17:17" ht="11.25">
      <c r="Q239" s="98"/>
    </row>
  </sheetData>
  <phoneticPr fontId="0" type="noConversion"/>
  <pageMargins left="0.75" right="0.75" top="1" bottom="1" header="0.4921259845" footer="0.4921259845"/>
  <pageSetup paperSize="9" orientation="landscape" horizontalDpi="4294967292" verticalDpi="4294967292" r:id="rId1"/>
  <headerFooter alignWithMargins="0">
    <oddFooter>&amp;LLe &amp;D&amp;CProfilés &amp;A du &amp;F&amp;RPage &amp;P sur &amp;N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19"/>
  <dimension ref="A1:CW186"/>
  <sheetViews>
    <sheetView topLeftCell="BN1" zoomScaleNormal="100" workbookViewId="0">
      <selection activeCell="CI13" sqref="CI13"/>
    </sheetView>
  </sheetViews>
  <sheetFormatPr defaultColWidth="10.85546875" defaultRowHeight="11.25"/>
  <cols>
    <col min="1" max="1" width="19.42578125" style="411" customWidth="1"/>
    <col min="2" max="5" width="6.7109375" style="25" customWidth="1"/>
    <col min="6" max="6" width="2" style="25" customWidth="1"/>
    <col min="7" max="7" width="19.42578125" style="411" customWidth="1"/>
    <col min="8" max="8" width="9.42578125" style="411" customWidth="1"/>
    <col min="9" max="11" width="6.7109375" style="411" customWidth="1"/>
    <col min="12" max="12" width="2" style="25" customWidth="1"/>
    <col min="13" max="13" width="19.42578125" style="411" customWidth="1"/>
    <col min="14" max="17" width="6.7109375" style="411" customWidth="1"/>
    <col min="18" max="18" width="2" style="25" customWidth="1"/>
    <col min="19" max="19" width="19.42578125" style="411" customWidth="1"/>
    <col min="20" max="23" width="6.7109375" style="411" customWidth="1"/>
    <col min="24" max="24" width="2" style="25" customWidth="1"/>
    <col min="25" max="25" width="19.42578125" style="411" customWidth="1"/>
    <col min="26" max="29" width="6.7109375" style="411" customWidth="1"/>
    <col min="30" max="30" width="2" style="25" customWidth="1"/>
    <col min="31" max="31" width="19.42578125" style="411" customWidth="1"/>
    <col min="32" max="35" width="6.7109375" style="411" customWidth="1"/>
    <col min="36" max="36" width="2" style="25" customWidth="1"/>
    <col min="37" max="37" width="19.42578125" style="411" customWidth="1"/>
    <col min="38" max="41" width="6.7109375" style="411" customWidth="1"/>
    <col min="42" max="42" width="2" style="25" customWidth="1"/>
    <col min="43" max="43" width="19.42578125" style="411" customWidth="1"/>
    <col min="44" max="47" width="6.7109375" style="411" customWidth="1"/>
    <col min="48" max="48" width="2" style="25" customWidth="1"/>
    <col min="49" max="49" width="19.42578125" style="411" customWidth="1"/>
    <col min="50" max="53" width="6.7109375" style="411" customWidth="1"/>
    <col min="54" max="54" width="2" style="25" customWidth="1"/>
    <col min="55" max="55" width="19.42578125" style="411" customWidth="1"/>
    <col min="56" max="59" width="6.7109375" style="411" customWidth="1"/>
    <col min="60" max="60" width="2" style="25" customWidth="1"/>
    <col min="61" max="61" width="19.42578125" style="411" customWidth="1"/>
    <col min="62" max="65" width="6.7109375" style="411" customWidth="1"/>
    <col min="66" max="66" width="2" style="25" customWidth="1"/>
    <col min="67" max="67" width="19.42578125" style="411" customWidth="1"/>
    <col min="68" max="71" width="6.7109375" style="411" customWidth="1"/>
    <col min="72" max="72" width="2" style="25" customWidth="1"/>
    <col min="73" max="73" width="19.42578125" style="411" customWidth="1"/>
    <col min="74" max="77" width="6.7109375" style="411" customWidth="1"/>
    <col min="78" max="78" width="2" style="25" customWidth="1"/>
    <col min="79" max="79" width="19.42578125" style="411" customWidth="1"/>
    <col min="80" max="83" width="6.7109375" style="411" customWidth="1"/>
    <col min="84" max="84" width="2" style="25" customWidth="1"/>
    <col min="85" max="85" width="19.42578125" style="411" customWidth="1"/>
    <col min="86" max="89" width="6.7109375" style="411" customWidth="1"/>
    <col min="90" max="90" width="2" style="25" customWidth="1"/>
    <col min="91" max="91" width="19.42578125" style="411" customWidth="1"/>
    <col min="92" max="95" width="6.7109375" style="411" customWidth="1"/>
    <col min="96" max="96" width="2" style="25" customWidth="1"/>
    <col min="97" max="97" width="19.42578125" style="411" customWidth="1"/>
    <col min="98" max="101" width="6.7109375" style="411" customWidth="1"/>
    <col min="102" max="16384" width="10.85546875" style="413"/>
  </cols>
  <sheetData>
    <row r="1" spans="1:101" ht="12" thickBot="1">
      <c r="A1" s="410" t="s">
        <v>98</v>
      </c>
      <c r="G1" s="410" t="s">
        <v>99</v>
      </c>
      <c r="M1" s="410" t="s">
        <v>100</v>
      </c>
      <c r="S1" s="410" t="s">
        <v>101</v>
      </c>
      <c r="Y1" s="410" t="s">
        <v>102</v>
      </c>
      <c r="AE1" s="410" t="s">
        <v>103</v>
      </c>
      <c r="AK1" s="410" t="s">
        <v>104</v>
      </c>
      <c r="AQ1" s="410" t="s">
        <v>105</v>
      </c>
      <c r="AW1" s="410" t="s">
        <v>106</v>
      </c>
      <c r="BC1" s="410" t="s">
        <v>107</v>
      </c>
      <c r="BI1" s="410" t="s">
        <v>108</v>
      </c>
      <c r="BO1" s="410" t="s">
        <v>109</v>
      </c>
      <c r="BU1" s="410" t="s">
        <v>110</v>
      </c>
      <c r="CA1" s="410" t="s">
        <v>111</v>
      </c>
      <c r="CG1" s="412"/>
      <c r="CM1" s="412"/>
      <c r="CS1" s="412"/>
    </row>
    <row r="2" spans="1:101" ht="12" thickBot="1">
      <c r="A2" s="414" t="s">
        <v>1175</v>
      </c>
      <c r="B2" s="415">
        <v>389</v>
      </c>
      <c r="C2" s="415">
        <v>452</v>
      </c>
      <c r="D2" s="415">
        <v>286</v>
      </c>
      <c r="E2" s="416">
        <v>349</v>
      </c>
      <c r="F2" s="26"/>
      <c r="G2" s="414" t="s">
        <v>1246</v>
      </c>
      <c r="H2" s="415">
        <v>290</v>
      </c>
      <c r="I2" s="415">
        <v>355</v>
      </c>
      <c r="J2" s="415">
        <v>181</v>
      </c>
      <c r="K2" s="416">
        <v>245</v>
      </c>
      <c r="L2" s="26"/>
      <c r="M2" s="414" t="s">
        <v>112</v>
      </c>
      <c r="N2" s="415">
        <v>176</v>
      </c>
      <c r="O2" s="415">
        <v>214</v>
      </c>
      <c r="P2" s="415">
        <v>108</v>
      </c>
      <c r="Q2" s="416">
        <v>146</v>
      </c>
      <c r="R2" s="26"/>
      <c r="S2" s="414" t="s">
        <v>1054</v>
      </c>
      <c r="T2" s="415">
        <v>181</v>
      </c>
      <c r="U2" s="415">
        <v>219</v>
      </c>
      <c r="V2" s="415">
        <v>112</v>
      </c>
      <c r="W2" s="416">
        <v>150</v>
      </c>
      <c r="X2" s="26"/>
      <c r="Y2" s="414" t="s">
        <v>1104</v>
      </c>
      <c r="Z2" s="415">
        <v>268</v>
      </c>
      <c r="AA2" s="415">
        <v>309</v>
      </c>
      <c r="AB2" s="415">
        <v>210</v>
      </c>
      <c r="AC2" s="416">
        <v>251</v>
      </c>
      <c r="AD2" s="26"/>
      <c r="AE2" s="417" t="s">
        <v>769</v>
      </c>
      <c r="AF2" s="418">
        <v>201</v>
      </c>
      <c r="AG2" s="418">
        <v>243</v>
      </c>
      <c r="AH2" s="418">
        <v>127</v>
      </c>
      <c r="AI2" s="419">
        <v>169</v>
      </c>
      <c r="AJ2" s="26"/>
      <c r="AK2" s="414" t="s">
        <v>1054</v>
      </c>
      <c r="AL2" s="415">
        <v>181</v>
      </c>
      <c r="AM2" s="415">
        <v>219</v>
      </c>
      <c r="AN2" s="415">
        <v>112</v>
      </c>
      <c r="AO2" s="416">
        <v>150</v>
      </c>
      <c r="AP2" s="26"/>
      <c r="AQ2" s="417" t="s">
        <v>550</v>
      </c>
      <c r="AR2" s="418">
        <v>270</v>
      </c>
      <c r="AS2" s="418">
        <v>314</v>
      </c>
      <c r="AT2" s="418">
        <v>194</v>
      </c>
      <c r="AU2" s="419">
        <v>237</v>
      </c>
      <c r="AV2" s="26"/>
      <c r="AW2" s="414" t="s">
        <v>301</v>
      </c>
      <c r="AX2" s="415">
        <v>172</v>
      </c>
      <c r="AY2" s="415">
        <v>208</v>
      </c>
      <c r="AZ2" s="415">
        <v>106</v>
      </c>
      <c r="BA2" s="416">
        <v>142</v>
      </c>
      <c r="BB2" s="26"/>
      <c r="BC2" s="414" t="s">
        <v>322</v>
      </c>
      <c r="BD2" s="415">
        <v>252</v>
      </c>
      <c r="BE2" s="415">
        <v>304</v>
      </c>
      <c r="BF2" s="415">
        <v>156</v>
      </c>
      <c r="BG2" s="416">
        <v>208</v>
      </c>
      <c r="BH2" s="26"/>
      <c r="BI2" s="417" t="s">
        <v>371</v>
      </c>
      <c r="BJ2" s="418">
        <v>261</v>
      </c>
      <c r="BK2" s="418">
        <v>303</v>
      </c>
      <c r="BL2" s="418">
        <v>192</v>
      </c>
      <c r="BM2" s="419">
        <v>234</v>
      </c>
      <c r="BN2" s="26"/>
      <c r="BO2" s="414" t="s">
        <v>113</v>
      </c>
      <c r="BP2" s="415"/>
      <c r="BQ2" s="415"/>
      <c r="BR2" s="415"/>
      <c r="BS2" s="416"/>
      <c r="BT2" s="26"/>
      <c r="BU2" s="414" t="s">
        <v>209</v>
      </c>
      <c r="BV2" s="415">
        <v>234</v>
      </c>
      <c r="BW2" s="415">
        <v>260</v>
      </c>
      <c r="BX2" s="415">
        <v>213</v>
      </c>
      <c r="BY2" s="416">
        <v>240</v>
      </c>
      <c r="BZ2" s="26"/>
      <c r="CA2" s="417" t="s">
        <v>246</v>
      </c>
      <c r="CB2" s="418">
        <v>219</v>
      </c>
      <c r="CC2" s="418">
        <v>265</v>
      </c>
      <c r="CD2" s="418">
        <v>139</v>
      </c>
      <c r="CE2" s="419">
        <v>185</v>
      </c>
      <c r="CF2" s="26"/>
      <c r="CH2" s="26"/>
      <c r="CI2" s="26"/>
      <c r="CJ2" s="26"/>
      <c r="CK2" s="26"/>
      <c r="CL2" s="26"/>
      <c r="CN2" s="26"/>
      <c r="CO2" s="26"/>
      <c r="CP2" s="26"/>
      <c r="CQ2" s="26"/>
      <c r="CR2" s="26"/>
      <c r="CT2" s="26"/>
      <c r="CU2" s="26"/>
      <c r="CV2" s="26"/>
      <c r="CW2" s="26"/>
    </row>
    <row r="3" spans="1:101" ht="12" thickBot="1">
      <c r="A3" s="420" t="s">
        <v>1177</v>
      </c>
      <c r="B3" s="421">
        <v>334</v>
      </c>
      <c r="C3" s="421">
        <v>387</v>
      </c>
      <c r="D3" s="421">
        <v>247</v>
      </c>
      <c r="E3" s="422">
        <v>300</v>
      </c>
      <c r="F3" s="26"/>
      <c r="G3" s="423" t="s">
        <v>1247</v>
      </c>
      <c r="H3" s="424">
        <v>217</v>
      </c>
      <c r="I3" s="424">
        <v>264</v>
      </c>
      <c r="J3" s="424">
        <v>138</v>
      </c>
      <c r="K3" s="425">
        <v>185</v>
      </c>
      <c r="L3" s="26"/>
      <c r="M3" s="423" t="s">
        <v>114</v>
      </c>
      <c r="N3" s="424">
        <v>141</v>
      </c>
      <c r="O3" s="424">
        <v>171</v>
      </c>
      <c r="P3" s="424">
        <v>88</v>
      </c>
      <c r="Q3" s="425">
        <v>117</v>
      </c>
      <c r="R3" s="26"/>
      <c r="S3" s="420" t="s">
        <v>1055</v>
      </c>
      <c r="T3" s="421">
        <v>145</v>
      </c>
      <c r="U3" s="421">
        <v>176</v>
      </c>
      <c r="V3" s="421">
        <v>90</v>
      </c>
      <c r="W3" s="422">
        <v>121</v>
      </c>
      <c r="X3" s="26"/>
      <c r="Y3" s="423" t="s">
        <v>1105</v>
      </c>
      <c r="Z3" s="424">
        <v>238</v>
      </c>
      <c r="AA3" s="424">
        <v>274</v>
      </c>
      <c r="AB3" s="424">
        <v>189</v>
      </c>
      <c r="AC3" s="425">
        <v>225</v>
      </c>
      <c r="AD3" s="26"/>
      <c r="AE3" s="414" t="s">
        <v>771</v>
      </c>
      <c r="AF3" s="415">
        <v>201</v>
      </c>
      <c r="AG3" s="415">
        <v>243</v>
      </c>
      <c r="AH3" s="415">
        <v>126</v>
      </c>
      <c r="AI3" s="416">
        <v>168</v>
      </c>
      <c r="AJ3" s="26"/>
      <c r="AK3" s="420" t="s">
        <v>1055</v>
      </c>
      <c r="AL3" s="421">
        <v>145</v>
      </c>
      <c r="AM3" s="421">
        <v>176</v>
      </c>
      <c r="AN3" s="421">
        <v>90</v>
      </c>
      <c r="AO3" s="422">
        <v>121</v>
      </c>
      <c r="AP3" s="26"/>
      <c r="AQ3" s="417" t="s">
        <v>551</v>
      </c>
      <c r="AR3" s="418">
        <v>262</v>
      </c>
      <c r="AS3" s="418">
        <v>304</v>
      </c>
      <c r="AT3" s="418">
        <v>188</v>
      </c>
      <c r="AU3" s="419">
        <v>230</v>
      </c>
      <c r="AV3" s="26"/>
      <c r="AW3" s="420" t="s">
        <v>302</v>
      </c>
      <c r="AX3" s="421">
        <v>144</v>
      </c>
      <c r="AY3" s="421">
        <v>174</v>
      </c>
      <c r="AZ3" s="421">
        <v>90</v>
      </c>
      <c r="BA3" s="422">
        <v>120</v>
      </c>
      <c r="BB3" s="26"/>
      <c r="BC3" s="423" t="s">
        <v>323</v>
      </c>
      <c r="BD3" s="424">
        <v>195</v>
      </c>
      <c r="BE3" s="424">
        <v>235</v>
      </c>
      <c r="BF3" s="424">
        <v>122</v>
      </c>
      <c r="BG3" s="425">
        <v>162</v>
      </c>
      <c r="BH3" s="26"/>
      <c r="BI3" s="414" t="s">
        <v>372</v>
      </c>
      <c r="BJ3" s="415">
        <v>248</v>
      </c>
      <c r="BK3" s="415">
        <v>285</v>
      </c>
      <c r="BL3" s="415">
        <v>187</v>
      </c>
      <c r="BM3" s="416">
        <v>224</v>
      </c>
      <c r="BN3" s="26"/>
      <c r="BO3" s="423" t="s">
        <v>387</v>
      </c>
      <c r="BP3" s="424">
        <v>239</v>
      </c>
      <c r="BQ3" s="424">
        <v>276</v>
      </c>
      <c r="BR3" s="424">
        <v>185</v>
      </c>
      <c r="BS3" s="425">
        <v>222</v>
      </c>
      <c r="BT3" s="26"/>
      <c r="BU3" s="423" t="s">
        <v>211</v>
      </c>
      <c r="BV3" s="424">
        <v>199</v>
      </c>
      <c r="BW3" s="424">
        <v>222</v>
      </c>
      <c r="BX3" s="424">
        <v>179</v>
      </c>
      <c r="BY3" s="425">
        <v>202</v>
      </c>
      <c r="BZ3" s="26"/>
      <c r="CA3" s="417" t="s">
        <v>247</v>
      </c>
      <c r="CB3" s="418">
        <v>199</v>
      </c>
      <c r="CC3" s="418">
        <v>241</v>
      </c>
      <c r="CD3" s="418">
        <v>125</v>
      </c>
      <c r="CE3" s="419">
        <v>167</v>
      </c>
      <c r="CF3" s="26"/>
      <c r="CH3" s="26"/>
      <c r="CI3" s="26"/>
      <c r="CJ3" s="26"/>
      <c r="CK3" s="26"/>
      <c r="CL3" s="26"/>
      <c r="CN3" s="26"/>
      <c r="CO3" s="26"/>
      <c r="CP3" s="26"/>
      <c r="CQ3" s="26"/>
      <c r="CR3" s="26"/>
      <c r="CT3" s="26"/>
      <c r="CU3" s="26"/>
      <c r="CV3" s="26"/>
      <c r="CW3" s="26"/>
    </row>
    <row r="4" spans="1:101" ht="12" thickBot="1">
      <c r="A4" s="414" t="s">
        <v>1178</v>
      </c>
      <c r="B4" s="415">
        <v>370</v>
      </c>
      <c r="C4" s="415">
        <v>428</v>
      </c>
      <c r="D4" s="415">
        <v>271</v>
      </c>
      <c r="E4" s="416">
        <v>329</v>
      </c>
      <c r="F4" s="26"/>
      <c r="G4" s="423" t="s">
        <v>1248</v>
      </c>
      <c r="H4" s="424">
        <v>180</v>
      </c>
      <c r="I4" s="424">
        <v>218</v>
      </c>
      <c r="J4" s="424">
        <v>115</v>
      </c>
      <c r="K4" s="425">
        <v>154</v>
      </c>
      <c r="L4" s="26"/>
      <c r="M4" s="423" t="s">
        <v>115</v>
      </c>
      <c r="N4" s="424">
        <v>105</v>
      </c>
      <c r="O4" s="424">
        <v>127</v>
      </c>
      <c r="P4" s="424">
        <v>66</v>
      </c>
      <c r="Q4" s="425">
        <v>88</v>
      </c>
      <c r="R4" s="26"/>
      <c r="S4" s="417" t="s">
        <v>116</v>
      </c>
      <c r="T4" s="418">
        <v>143</v>
      </c>
      <c r="U4" s="418">
        <v>174</v>
      </c>
      <c r="V4" s="418">
        <v>88</v>
      </c>
      <c r="W4" s="419">
        <v>119</v>
      </c>
      <c r="X4" s="26"/>
      <c r="Y4" s="423" t="s">
        <v>1106</v>
      </c>
      <c r="Z4" s="424">
        <v>220</v>
      </c>
      <c r="AA4" s="424">
        <v>252</v>
      </c>
      <c r="AB4" s="424">
        <v>173</v>
      </c>
      <c r="AC4" s="425">
        <v>205</v>
      </c>
      <c r="AD4" s="26"/>
      <c r="AE4" s="420" t="s">
        <v>773</v>
      </c>
      <c r="AF4" s="421">
        <v>172</v>
      </c>
      <c r="AG4" s="421">
        <v>208</v>
      </c>
      <c r="AH4" s="421">
        <v>109</v>
      </c>
      <c r="AI4" s="422">
        <v>144</v>
      </c>
      <c r="AJ4" s="26"/>
      <c r="AK4" s="414" t="s">
        <v>521</v>
      </c>
      <c r="AL4" s="415">
        <v>152</v>
      </c>
      <c r="AM4" s="415">
        <v>185</v>
      </c>
      <c r="AN4" s="415">
        <v>94</v>
      </c>
      <c r="AO4" s="416">
        <v>126</v>
      </c>
      <c r="AP4" s="26"/>
      <c r="AQ4" s="417" t="s">
        <v>552</v>
      </c>
      <c r="AR4" s="418">
        <v>234</v>
      </c>
      <c r="AS4" s="418">
        <v>269</v>
      </c>
      <c r="AT4" s="418">
        <v>173</v>
      </c>
      <c r="AU4" s="419">
        <v>207</v>
      </c>
      <c r="AV4" s="26"/>
      <c r="AW4" s="414" t="s">
        <v>303</v>
      </c>
      <c r="AX4" s="415">
        <v>152</v>
      </c>
      <c r="AY4" s="415">
        <v>184</v>
      </c>
      <c r="AZ4" s="415">
        <v>94</v>
      </c>
      <c r="BA4" s="416">
        <v>126</v>
      </c>
      <c r="BB4" s="26"/>
      <c r="BC4" s="420" t="s">
        <v>324</v>
      </c>
      <c r="BD4" s="421">
        <v>161</v>
      </c>
      <c r="BE4" s="421">
        <v>194</v>
      </c>
      <c r="BF4" s="421">
        <v>101</v>
      </c>
      <c r="BG4" s="422">
        <v>134</v>
      </c>
      <c r="BH4" s="26"/>
      <c r="BI4" s="423" t="s">
        <v>373</v>
      </c>
      <c r="BJ4" s="424">
        <v>231</v>
      </c>
      <c r="BK4" s="424">
        <v>263</v>
      </c>
      <c r="BL4" s="424">
        <v>180</v>
      </c>
      <c r="BM4" s="425">
        <v>211</v>
      </c>
      <c r="BN4" s="26"/>
      <c r="BO4" s="423" t="s">
        <v>388</v>
      </c>
      <c r="BP4" s="424">
        <v>223</v>
      </c>
      <c r="BQ4" s="424">
        <v>255</v>
      </c>
      <c r="BR4" s="424">
        <v>174</v>
      </c>
      <c r="BS4" s="425">
        <v>206</v>
      </c>
      <c r="BT4" s="26"/>
      <c r="BU4" s="420" t="s">
        <v>213</v>
      </c>
      <c r="BV4" s="421">
        <v>146</v>
      </c>
      <c r="BW4" s="421">
        <v>164</v>
      </c>
      <c r="BX4" s="421">
        <v>132</v>
      </c>
      <c r="BY4" s="422">
        <v>150</v>
      </c>
      <c r="BZ4" s="26"/>
      <c r="CA4" s="414" t="s">
        <v>248</v>
      </c>
      <c r="CB4" s="415">
        <v>281</v>
      </c>
      <c r="CC4" s="415">
        <v>323</v>
      </c>
      <c r="CD4" s="415">
        <v>210</v>
      </c>
      <c r="CE4" s="416">
        <v>252</v>
      </c>
      <c r="CF4" s="26"/>
      <c r="CH4" s="26"/>
      <c r="CI4" s="26"/>
      <c r="CJ4" s="26"/>
      <c r="CK4" s="26"/>
      <c r="CL4" s="26"/>
      <c r="CN4" s="26"/>
      <c r="CO4" s="26"/>
      <c r="CP4" s="26"/>
      <c r="CQ4" s="26"/>
      <c r="CR4" s="26"/>
      <c r="CT4" s="26"/>
      <c r="CU4" s="26"/>
      <c r="CV4" s="26"/>
      <c r="CW4" s="26"/>
    </row>
    <row r="5" spans="1:101" ht="12" thickBot="1">
      <c r="A5" s="420" t="s">
        <v>1179</v>
      </c>
      <c r="B5" s="421">
        <v>311</v>
      </c>
      <c r="C5" s="421">
        <v>360</v>
      </c>
      <c r="D5" s="421">
        <v>230</v>
      </c>
      <c r="E5" s="422">
        <v>279</v>
      </c>
      <c r="F5" s="26"/>
      <c r="G5" s="420" t="s">
        <v>1249</v>
      </c>
      <c r="H5" s="421">
        <v>96</v>
      </c>
      <c r="I5" s="421">
        <v>116</v>
      </c>
      <c r="J5" s="421">
        <v>65</v>
      </c>
      <c r="K5" s="422">
        <v>85</v>
      </c>
      <c r="L5" s="26"/>
      <c r="M5" s="423" t="s">
        <v>994</v>
      </c>
      <c r="N5" s="424">
        <v>86</v>
      </c>
      <c r="O5" s="424">
        <v>104</v>
      </c>
      <c r="P5" s="424">
        <v>55</v>
      </c>
      <c r="Q5" s="425">
        <v>73</v>
      </c>
      <c r="R5" s="26"/>
      <c r="S5" s="414" t="s">
        <v>1057</v>
      </c>
      <c r="T5" s="415">
        <v>129</v>
      </c>
      <c r="U5" s="415">
        <v>156</v>
      </c>
      <c r="V5" s="415">
        <v>80</v>
      </c>
      <c r="W5" s="416">
        <v>108</v>
      </c>
      <c r="X5" s="26"/>
      <c r="Y5" s="420" t="s">
        <v>1107</v>
      </c>
      <c r="Z5" s="421">
        <v>200</v>
      </c>
      <c r="AA5" s="421">
        <v>229</v>
      </c>
      <c r="AB5" s="421">
        <v>158</v>
      </c>
      <c r="AC5" s="422">
        <v>188</v>
      </c>
      <c r="AD5" s="26"/>
      <c r="AE5" s="414" t="s">
        <v>775</v>
      </c>
      <c r="AF5" s="415">
        <v>336</v>
      </c>
      <c r="AG5" s="415">
        <v>393</v>
      </c>
      <c r="AH5" s="415">
        <v>231</v>
      </c>
      <c r="AI5" s="416">
        <v>289</v>
      </c>
      <c r="AJ5" s="26"/>
      <c r="AK5" s="420" t="s">
        <v>523</v>
      </c>
      <c r="AL5" s="421">
        <v>114</v>
      </c>
      <c r="AM5" s="421">
        <v>138</v>
      </c>
      <c r="AN5" s="421">
        <v>71</v>
      </c>
      <c r="AO5" s="422">
        <v>95</v>
      </c>
      <c r="AP5" s="26"/>
      <c r="AQ5" s="414" t="s">
        <v>553</v>
      </c>
      <c r="AR5" s="415">
        <v>244</v>
      </c>
      <c r="AS5" s="415">
        <v>286</v>
      </c>
      <c r="AT5" s="415">
        <v>169</v>
      </c>
      <c r="AU5" s="416">
        <v>210</v>
      </c>
      <c r="AV5" s="26"/>
      <c r="AW5" s="423" t="s">
        <v>304</v>
      </c>
      <c r="AX5" s="424">
        <v>136</v>
      </c>
      <c r="AY5" s="424">
        <v>164</v>
      </c>
      <c r="AZ5" s="424">
        <v>84</v>
      </c>
      <c r="BA5" s="425">
        <v>112</v>
      </c>
      <c r="BB5" s="26"/>
      <c r="BC5" s="414" t="s">
        <v>325</v>
      </c>
      <c r="BD5" s="415">
        <v>168</v>
      </c>
      <c r="BE5" s="415">
        <v>202</v>
      </c>
      <c r="BF5" s="415">
        <v>104</v>
      </c>
      <c r="BG5" s="416">
        <v>139</v>
      </c>
      <c r="BH5" s="26"/>
      <c r="BI5" s="423" t="s">
        <v>374</v>
      </c>
      <c r="BJ5" s="424">
        <v>207</v>
      </c>
      <c r="BK5" s="424">
        <v>235</v>
      </c>
      <c r="BL5" s="424">
        <v>160</v>
      </c>
      <c r="BM5" s="425">
        <v>188</v>
      </c>
      <c r="BN5" s="26"/>
      <c r="BO5" s="423" t="s">
        <v>389</v>
      </c>
      <c r="BP5" s="424">
        <v>210</v>
      </c>
      <c r="BQ5" s="424">
        <v>240</v>
      </c>
      <c r="BR5" s="424">
        <v>167</v>
      </c>
      <c r="BS5" s="425">
        <v>196</v>
      </c>
      <c r="BT5" s="26"/>
      <c r="BU5" s="414" t="s">
        <v>215</v>
      </c>
      <c r="BV5" s="415">
        <v>218</v>
      </c>
      <c r="BW5" s="415">
        <v>240</v>
      </c>
      <c r="BX5" s="415">
        <v>199</v>
      </c>
      <c r="BY5" s="416">
        <v>222</v>
      </c>
      <c r="BZ5" s="26"/>
      <c r="CA5" s="420" t="s">
        <v>249</v>
      </c>
      <c r="CB5" s="421">
        <v>182</v>
      </c>
      <c r="CC5" s="421">
        <v>220</v>
      </c>
      <c r="CD5" s="421">
        <v>113</v>
      </c>
      <c r="CE5" s="422">
        <v>151</v>
      </c>
      <c r="CF5" s="26"/>
      <c r="CH5" s="26"/>
      <c r="CI5" s="26"/>
      <c r="CJ5" s="26"/>
      <c r="CK5" s="26"/>
      <c r="CL5" s="26"/>
      <c r="CN5" s="26"/>
      <c r="CO5" s="26"/>
      <c r="CP5" s="26"/>
      <c r="CQ5" s="26"/>
      <c r="CR5" s="26"/>
      <c r="CT5" s="26"/>
      <c r="CU5" s="26"/>
      <c r="CV5" s="26"/>
      <c r="CW5" s="26"/>
    </row>
    <row r="6" spans="1:101" ht="12" thickBot="1">
      <c r="A6" s="414" t="s">
        <v>1180</v>
      </c>
      <c r="B6" s="415">
        <v>354</v>
      </c>
      <c r="C6" s="415">
        <v>409</v>
      </c>
      <c r="D6" s="415">
        <v>260</v>
      </c>
      <c r="E6" s="416">
        <v>314</v>
      </c>
      <c r="F6" s="26"/>
      <c r="G6" s="414" t="s">
        <v>1250</v>
      </c>
      <c r="H6" s="415">
        <v>296</v>
      </c>
      <c r="I6" s="415">
        <v>361</v>
      </c>
      <c r="J6" s="415">
        <v>182</v>
      </c>
      <c r="K6" s="416">
        <v>247</v>
      </c>
      <c r="L6" s="26"/>
      <c r="M6" s="423" t="s">
        <v>995</v>
      </c>
      <c r="N6" s="424">
        <v>71</v>
      </c>
      <c r="O6" s="424">
        <v>86</v>
      </c>
      <c r="P6" s="424">
        <v>46</v>
      </c>
      <c r="Q6" s="425">
        <v>60</v>
      </c>
      <c r="R6" s="26"/>
      <c r="S6" s="420" t="s">
        <v>117</v>
      </c>
      <c r="T6" s="421">
        <v>111</v>
      </c>
      <c r="U6" s="421">
        <v>135</v>
      </c>
      <c r="V6" s="421">
        <v>70</v>
      </c>
      <c r="W6" s="422">
        <v>94</v>
      </c>
      <c r="X6" s="26"/>
      <c r="Y6" s="414" t="s">
        <v>1108</v>
      </c>
      <c r="Z6" s="415">
        <v>185</v>
      </c>
      <c r="AA6" s="415">
        <v>212</v>
      </c>
      <c r="AB6" s="415">
        <v>147</v>
      </c>
      <c r="AC6" s="416">
        <v>174</v>
      </c>
      <c r="AD6" s="26"/>
      <c r="AE6" s="423" t="s">
        <v>777</v>
      </c>
      <c r="AF6" s="424">
        <v>253</v>
      </c>
      <c r="AG6" s="424">
        <v>297</v>
      </c>
      <c r="AH6" s="424">
        <v>175</v>
      </c>
      <c r="AI6" s="425">
        <v>219</v>
      </c>
      <c r="AJ6" s="26"/>
      <c r="AK6" s="414" t="s">
        <v>525</v>
      </c>
      <c r="AL6" s="415">
        <v>147</v>
      </c>
      <c r="AM6" s="415">
        <v>178</v>
      </c>
      <c r="AN6" s="415">
        <v>91</v>
      </c>
      <c r="AO6" s="416">
        <v>121</v>
      </c>
      <c r="AP6" s="26"/>
      <c r="AQ6" s="423" t="s">
        <v>554</v>
      </c>
      <c r="AR6" s="424">
        <v>207</v>
      </c>
      <c r="AS6" s="424">
        <v>242</v>
      </c>
      <c r="AT6" s="424">
        <v>143</v>
      </c>
      <c r="AU6" s="425">
        <v>178</v>
      </c>
      <c r="AV6" s="26"/>
      <c r="AW6" s="420" t="s">
        <v>305</v>
      </c>
      <c r="AX6" s="421">
        <v>114</v>
      </c>
      <c r="AY6" s="421">
        <v>138</v>
      </c>
      <c r="AZ6" s="421">
        <v>71</v>
      </c>
      <c r="BA6" s="422">
        <v>95</v>
      </c>
      <c r="BB6" s="26"/>
      <c r="BC6" s="423" t="s">
        <v>326</v>
      </c>
      <c r="BD6" s="424">
        <v>150</v>
      </c>
      <c r="BE6" s="424">
        <v>180</v>
      </c>
      <c r="BF6" s="424">
        <v>93</v>
      </c>
      <c r="BG6" s="425">
        <v>124</v>
      </c>
      <c r="BH6" s="26"/>
      <c r="BI6" s="420" t="s">
        <v>375</v>
      </c>
      <c r="BJ6" s="421">
        <v>198</v>
      </c>
      <c r="BK6" s="421">
        <v>224</v>
      </c>
      <c r="BL6" s="421">
        <v>155</v>
      </c>
      <c r="BM6" s="422">
        <v>181</v>
      </c>
      <c r="BN6" s="26"/>
      <c r="BO6" s="420" t="s">
        <v>390</v>
      </c>
      <c r="BP6" s="421">
        <v>200</v>
      </c>
      <c r="BQ6" s="421">
        <v>228</v>
      </c>
      <c r="BR6" s="421">
        <v>160</v>
      </c>
      <c r="BS6" s="422">
        <v>188</v>
      </c>
      <c r="BT6" s="26"/>
      <c r="BU6" s="423" t="s">
        <v>217</v>
      </c>
      <c r="BV6" s="424">
        <v>167</v>
      </c>
      <c r="BW6" s="424">
        <v>186</v>
      </c>
      <c r="BX6" s="424">
        <v>153</v>
      </c>
      <c r="BY6" s="425">
        <v>171</v>
      </c>
      <c r="BZ6" s="26"/>
      <c r="CA6" s="417" t="s">
        <v>250</v>
      </c>
      <c r="CB6" s="418">
        <v>163</v>
      </c>
      <c r="CC6" s="418">
        <v>197</v>
      </c>
      <c r="CD6" s="418">
        <v>102</v>
      </c>
      <c r="CE6" s="419">
        <v>136</v>
      </c>
      <c r="CF6" s="26"/>
      <c r="CH6" s="26"/>
      <c r="CI6" s="26"/>
      <c r="CJ6" s="26"/>
      <c r="CK6" s="26"/>
      <c r="CL6" s="26"/>
      <c r="CN6" s="26"/>
      <c r="CO6" s="26"/>
      <c r="CP6" s="26"/>
      <c r="CQ6" s="26"/>
      <c r="CR6" s="26"/>
      <c r="CT6" s="26"/>
      <c r="CU6" s="26"/>
      <c r="CV6" s="26"/>
      <c r="CW6" s="26"/>
    </row>
    <row r="7" spans="1:101" ht="12" thickBot="1">
      <c r="A7" s="420" t="s">
        <v>1181</v>
      </c>
      <c r="B7" s="421">
        <v>291</v>
      </c>
      <c r="C7" s="421">
        <v>335</v>
      </c>
      <c r="D7" s="421">
        <v>215</v>
      </c>
      <c r="E7" s="422">
        <v>259</v>
      </c>
      <c r="F7" s="26"/>
      <c r="G7" s="423" t="s">
        <v>1251</v>
      </c>
      <c r="H7" s="424">
        <v>220</v>
      </c>
      <c r="I7" s="424">
        <v>267</v>
      </c>
      <c r="J7" s="424">
        <v>137</v>
      </c>
      <c r="K7" s="425">
        <v>185</v>
      </c>
      <c r="L7" s="26"/>
      <c r="M7" s="420" t="s">
        <v>996</v>
      </c>
      <c r="N7" s="421">
        <v>59</v>
      </c>
      <c r="O7" s="421">
        <v>72</v>
      </c>
      <c r="P7" s="421">
        <v>39</v>
      </c>
      <c r="Q7" s="422">
        <v>51</v>
      </c>
      <c r="R7" s="26"/>
      <c r="S7" s="414" t="s">
        <v>1059</v>
      </c>
      <c r="T7" s="415">
        <v>147</v>
      </c>
      <c r="U7" s="415">
        <v>178</v>
      </c>
      <c r="V7" s="415">
        <v>91</v>
      </c>
      <c r="W7" s="416">
        <v>121</v>
      </c>
      <c r="X7" s="26"/>
      <c r="Y7" s="423" t="s">
        <v>1109</v>
      </c>
      <c r="Z7" s="424">
        <v>171</v>
      </c>
      <c r="AA7" s="424">
        <v>196</v>
      </c>
      <c r="AB7" s="424">
        <v>136</v>
      </c>
      <c r="AC7" s="425">
        <v>161</v>
      </c>
      <c r="AD7" s="26"/>
      <c r="AE7" s="423" t="s">
        <v>779</v>
      </c>
      <c r="AF7" s="424">
        <v>197</v>
      </c>
      <c r="AG7" s="424">
        <v>231</v>
      </c>
      <c r="AH7" s="424">
        <v>138</v>
      </c>
      <c r="AI7" s="425">
        <v>172</v>
      </c>
      <c r="AJ7" s="26"/>
      <c r="AK7" s="423" t="s">
        <v>527</v>
      </c>
      <c r="AL7" s="424">
        <v>124</v>
      </c>
      <c r="AM7" s="424">
        <v>150</v>
      </c>
      <c r="AN7" s="424">
        <v>77</v>
      </c>
      <c r="AO7" s="425">
        <v>103</v>
      </c>
      <c r="AP7" s="26"/>
      <c r="AQ7" s="420" t="s">
        <v>555</v>
      </c>
      <c r="AR7" s="421">
        <v>281</v>
      </c>
      <c r="AS7" s="421">
        <v>318</v>
      </c>
      <c r="AT7" s="421">
        <v>218</v>
      </c>
      <c r="AU7" s="422">
        <v>254</v>
      </c>
      <c r="AV7" s="26"/>
      <c r="AW7" s="414" t="s">
        <v>306</v>
      </c>
      <c r="AX7" s="415">
        <v>146</v>
      </c>
      <c r="AY7" s="415">
        <v>177</v>
      </c>
      <c r="AZ7" s="415">
        <v>90</v>
      </c>
      <c r="BA7" s="416">
        <v>121</v>
      </c>
      <c r="BB7" s="26"/>
      <c r="BC7" s="423" t="s">
        <v>327</v>
      </c>
      <c r="BD7" s="424">
        <v>131</v>
      </c>
      <c r="BE7" s="424">
        <v>158</v>
      </c>
      <c r="BF7" s="424">
        <v>82</v>
      </c>
      <c r="BG7" s="425">
        <v>109</v>
      </c>
      <c r="BH7" s="26"/>
      <c r="BI7" s="414" t="s">
        <v>376</v>
      </c>
      <c r="BJ7" s="415">
        <v>187</v>
      </c>
      <c r="BK7" s="415">
        <v>211</v>
      </c>
      <c r="BL7" s="415">
        <v>149</v>
      </c>
      <c r="BM7" s="416">
        <v>172</v>
      </c>
      <c r="BN7" s="26"/>
      <c r="BO7" s="414" t="s">
        <v>391</v>
      </c>
      <c r="BP7" s="415">
        <v>193</v>
      </c>
      <c r="BQ7" s="415">
        <v>218</v>
      </c>
      <c r="BR7" s="415">
        <v>154</v>
      </c>
      <c r="BS7" s="416">
        <v>179</v>
      </c>
      <c r="BT7" s="26"/>
      <c r="BU7" s="423" t="s">
        <v>219</v>
      </c>
      <c r="BV7" s="424">
        <v>141</v>
      </c>
      <c r="BW7" s="424">
        <v>157</v>
      </c>
      <c r="BX7" s="424">
        <v>128</v>
      </c>
      <c r="BY7" s="425">
        <v>144</v>
      </c>
      <c r="BZ7" s="26"/>
      <c r="CA7" s="423" t="s">
        <v>251</v>
      </c>
      <c r="CB7" s="424">
        <v>295</v>
      </c>
      <c r="CC7" s="424">
        <v>339</v>
      </c>
      <c r="CD7" s="424">
        <v>218</v>
      </c>
      <c r="CE7" s="425">
        <v>262</v>
      </c>
      <c r="CF7" s="26"/>
      <c r="CH7" s="26"/>
      <c r="CI7" s="26"/>
      <c r="CJ7" s="26"/>
      <c r="CK7" s="26"/>
      <c r="CL7" s="26"/>
      <c r="CN7" s="26"/>
      <c r="CO7" s="26"/>
      <c r="CP7" s="26"/>
      <c r="CQ7" s="26"/>
      <c r="CR7" s="26"/>
      <c r="CT7" s="26"/>
      <c r="CU7" s="26"/>
      <c r="CV7" s="26"/>
      <c r="CW7" s="26"/>
    </row>
    <row r="8" spans="1:101" ht="12" thickBot="1">
      <c r="A8" s="414" t="s">
        <v>1182</v>
      </c>
      <c r="B8" s="415">
        <v>332</v>
      </c>
      <c r="C8" s="415">
        <v>382</v>
      </c>
      <c r="D8" s="415">
        <v>245</v>
      </c>
      <c r="E8" s="416">
        <v>295</v>
      </c>
      <c r="F8" s="26"/>
      <c r="G8" s="423" t="s">
        <v>1252</v>
      </c>
      <c r="H8" s="424">
        <v>167</v>
      </c>
      <c r="I8" s="424">
        <v>202</v>
      </c>
      <c r="J8" s="424">
        <v>106</v>
      </c>
      <c r="K8" s="425">
        <v>141</v>
      </c>
      <c r="L8" s="26"/>
      <c r="M8" s="414" t="s">
        <v>118</v>
      </c>
      <c r="N8" s="415">
        <v>152</v>
      </c>
      <c r="O8" s="415">
        <v>184</v>
      </c>
      <c r="P8" s="415">
        <v>95</v>
      </c>
      <c r="Q8" s="416">
        <v>127</v>
      </c>
      <c r="R8" s="26"/>
      <c r="S8" s="423" t="s">
        <v>1060</v>
      </c>
      <c r="T8" s="424">
        <v>132</v>
      </c>
      <c r="U8" s="424">
        <v>159</v>
      </c>
      <c r="V8" s="424">
        <v>81</v>
      </c>
      <c r="W8" s="425">
        <v>109</v>
      </c>
      <c r="X8" s="26"/>
      <c r="Y8" s="423" t="s">
        <v>1110</v>
      </c>
      <c r="Z8" s="424">
        <v>160</v>
      </c>
      <c r="AA8" s="424">
        <v>183</v>
      </c>
      <c r="AB8" s="424">
        <v>127</v>
      </c>
      <c r="AC8" s="425">
        <v>150</v>
      </c>
      <c r="AD8" s="26"/>
      <c r="AE8" s="423" t="s">
        <v>781</v>
      </c>
      <c r="AF8" s="424">
        <v>259</v>
      </c>
      <c r="AG8" s="424">
        <v>313</v>
      </c>
      <c r="AH8" s="424">
        <v>160</v>
      </c>
      <c r="AI8" s="425">
        <v>213</v>
      </c>
      <c r="AJ8" s="26"/>
      <c r="AK8" s="423" t="s">
        <v>529</v>
      </c>
      <c r="AL8" s="424">
        <v>106</v>
      </c>
      <c r="AM8" s="424">
        <v>128</v>
      </c>
      <c r="AN8" s="424">
        <v>66</v>
      </c>
      <c r="AO8" s="425">
        <v>88</v>
      </c>
      <c r="AP8" s="26"/>
      <c r="AQ8" s="414" t="s">
        <v>556</v>
      </c>
      <c r="AR8" s="415">
        <v>248</v>
      </c>
      <c r="AS8" s="415">
        <v>280</v>
      </c>
      <c r="AT8" s="415">
        <v>192</v>
      </c>
      <c r="AU8" s="416">
        <v>224</v>
      </c>
      <c r="AV8" s="26"/>
      <c r="AW8" s="423" t="s">
        <v>307</v>
      </c>
      <c r="AX8" s="424">
        <v>132</v>
      </c>
      <c r="AY8" s="424">
        <v>159</v>
      </c>
      <c r="AZ8" s="424">
        <v>81</v>
      </c>
      <c r="BA8" s="425">
        <v>109</v>
      </c>
      <c r="BB8" s="26"/>
      <c r="BC8" s="423" t="s">
        <v>328</v>
      </c>
      <c r="BD8" s="424">
        <v>112</v>
      </c>
      <c r="BE8" s="424">
        <v>135</v>
      </c>
      <c r="BF8" s="424">
        <v>71</v>
      </c>
      <c r="BG8" s="425">
        <v>93</v>
      </c>
      <c r="BH8" s="26"/>
      <c r="BI8" s="423" t="s">
        <v>377</v>
      </c>
      <c r="BJ8" s="424">
        <v>180</v>
      </c>
      <c r="BK8" s="424">
        <v>202</v>
      </c>
      <c r="BL8" s="424">
        <v>143</v>
      </c>
      <c r="BM8" s="425">
        <v>165</v>
      </c>
      <c r="BN8" s="26"/>
      <c r="BO8" s="423" t="s">
        <v>392</v>
      </c>
      <c r="BP8" s="424">
        <v>182</v>
      </c>
      <c r="BQ8" s="424">
        <v>205</v>
      </c>
      <c r="BR8" s="424">
        <v>148</v>
      </c>
      <c r="BS8" s="425">
        <v>171</v>
      </c>
      <c r="BT8" s="26"/>
      <c r="BU8" s="420" t="s">
        <v>221</v>
      </c>
      <c r="BV8" s="421">
        <v>114</v>
      </c>
      <c r="BW8" s="421">
        <v>127</v>
      </c>
      <c r="BX8" s="421">
        <v>103</v>
      </c>
      <c r="BY8" s="422">
        <v>116</v>
      </c>
      <c r="BZ8" s="26"/>
      <c r="CA8" s="423" t="s">
        <v>252</v>
      </c>
      <c r="CB8" s="424">
        <v>253</v>
      </c>
      <c r="CC8" s="424">
        <v>291</v>
      </c>
      <c r="CD8" s="424">
        <v>187</v>
      </c>
      <c r="CE8" s="425">
        <v>225</v>
      </c>
      <c r="CF8" s="26"/>
      <c r="CH8" s="26"/>
      <c r="CI8" s="26"/>
      <c r="CJ8" s="26"/>
      <c r="CK8" s="26"/>
      <c r="CL8" s="26"/>
      <c r="CN8" s="26"/>
      <c r="CO8" s="26"/>
      <c r="CP8" s="26"/>
      <c r="CQ8" s="26"/>
      <c r="CR8" s="26"/>
      <c r="CT8" s="26"/>
      <c r="CU8" s="26"/>
      <c r="CV8" s="26"/>
      <c r="CW8" s="26"/>
    </row>
    <row r="9" spans="1:101" ht="12" thickBot="1">
      <c r="A9" s="420" t="s">
        <v>1183</v>
      </c>
      <c r="B9" s="421">
        <v>269</v>
      </c>
      <c r="C9" s="421">
        <v>310</v>
      </c>
      <c r="D9" s="421">
        <v>200</v>
      </c>
      <c r="E9" s="422">
        <v>241</v>
      </c>
      <c r="F9" s="26"/>
      <c r="G9" s="420" t="s">
        <v>1253</v>
      </c>
      <c r="H9" s="421">
        <v>92</v>
      </c>
      <c r="I9" s="421">
        <v>111</v>
      </c>
      <c r="J9" s="421">
        <v>61</v>
      </c>
      <c r="K9" s="422">
        <v>80</v>
      </c>
      <c r="L9" s="26"/>
      <c r="M9" s="423" t="s">
        <v>119</v>
      </c>
      <c r="N9" s="424">
        <v>117</v>
      </c>
      <c r="O9" s="424">
        <v>141</v>
      </c>
      <c r="P9" s="424">
        <v>74</v>
      </c>
      <c r="Q9" s="425">
        <v>98</v>
      </c>
      <c r="R9" s="26"/>
      <c r="S9" s="423" t="s">
        <v>1061</v>
      </c>
      <c r="T9" s="424">
        <v>122</v>
      </c>
      <c r="U9" s="424">
        <v>148</v>
      </c>
      <c r="V9" s="424">
        <v>76</v>
      </c>
      <c r="W9" s="425">
        <v>101</v>
      </c>
      <c r="X9" s="26"/>
      <c r="Y9" s="423" t="s">
        <v>1111</v>
      </c>
      <c r="Z9" s="424">
        <v>149</v>
      </c>
      <c r="AA9" s="424">
        <v>170</v>
      </c>
      <c r="AB9" s="424">
        <v>119</v>
      </c>
      <c r="AC9" s="425">
        <v>140</v>
      </c>
      <c r="AD9" s="26"/>
      <c r="AE9" s="423" t="s">
        <v>783</v>
      </c>
      <c r="AF9" s="424">
        <v>198</v>
      </c>
      <c r="AG9" s="424">
        <v>238</v>
      </c>
      <c r="AH9" s="424">
        <v>123</v>
      </c>
      <c r="AI9" s="425">
        <v>164</v>
      </c>
      <c r="AJ9" s="26"/>
      <c r="AK9" s="423" t="s">
        <v>531</v>
      </c>
      <c r="AL9" s="424">
        <v>94</v>
      </c>
      <c r="AM9" s="424">
        <v>114</v>
      </c>
      <c r="AN9" s="424">
        <v>59</v>
      </c>
      <c r="AO9" s="425">
        <v>79</v>
      </c>
      <c r="AP9" s="26"/>
      <c r="AQ9" s="423" t="s">
        <v>557</v>
      </c>
      <c r="AR9" s="424">
        <v>222</v>
      </c>
      <c r="AS9" s="424">
        <v>251</v>
      </c>
      <c r="AT9" s="424">
        <v>173</v>
      </c>
      <c r="AU9" s="425">
        <v>201</v>
      </c>
      <c r="AV9" s="26"/>
      <c r="AW9" s="423" t="s">
        <v>308</v>
      </c>
      <c r="AX9" s="424">
        <v>122</v>
      </c>
      <c r="AY9" s="424">
        <v>148</v>
      </c>
      <c r="AZ9" s="424">
        <v>76</v>
      </c>
      <c r="BA9" s="425">
        <v>101</v>
      </c>
      <c r="BB9" s="26"/>
      <c r="BC9" s="420" t="s">
        <v>329</v>
      </c>
      <c r="BD9" s="421">
        <v>94</v>
      </c>
      <c r="BE9" s="421">
        <v>113</v>
      </c>
      <c r="BF9" s="421">
        <v>60</v>
      </c>
      <c r="BG9" s="422">
        <v>79</v>
      </c>
      <c r="BH9" s="26"/>
      <c r="BI9" s="420" t="s">
        <v>378</v>
      </c>
      <c r="BJ9" s="421">
        <v>166</v>
      </c>
      <c r="BK9" s="421">
        <v>185</v>
      </c>
      <c r="BL9" s="421">
        <v>134</v>
      </c>
      <c r="BM9" s="422">
        <v>153</v>
      </c>
      <c r="BN9" s="26"/>
      <c r="BO9" s="423" t="s">
        <v>393</v>
      </c>
      <c r="BP9" s="424">
        <v>171</v>
      </c>
      <c r="BQ9" s="424">
        <v>192</v>
      </c>
      <c r="BR9" s="424">
        <v>139</v>
      </c>
      <c r="BS9" s="425">
        <v>160</v>
      </c>
      <c r="BT9" s="26"/>
      <c r="BU9" s="414" t="s">
        <v>223</v>
      </c>
      <c r="BV9" s="415">
        <v>191</v>
      </c>
      <c r="BW9" s="415">
        <v>210</v>
      </c>
      <c r="BX9" s="415">
        <v>174</v>
      </c>
      <c r="BY9" s="416">
        <v>193</v>
      </c>
      <c r="BZ9" s="26"/>
      <c r="CA9" s="423" t="s">
        <v>253</v>
      </c>
      <c r="CB9" s="424">
        <v>151</v>
      </c>
      <c r="CC9" s="424">
        <v>183</v>
      </c>
      <c r="CD9" s="424">
        <v>94</v>
      </c>
      <c r="CE9" s="425">
        <v>126</v>
      </c>
      <c r="CF9" s="26"/>
      <c r="CH9" s="26"/>
      <c r="CI9" s="26"/>
      <c r="CJ9" s="26"/>
      <c r="CK9" s="26"/>
      <c r="CL9" s="26"/>
      <c r="CN9" s="26"/>
      <c r="CO9" s="26"/>
      <c r="CP9" s="26"/>
      <c r="CQ9" s="26"/>
      <c r="CR9" s="26"/>
      <c r="CT9" s="26"/>
      <c r="CU9" s="26"/>
      <c r="CV9" s="26"/>
      <c r="CW9" s="26"/>
    </row>
    <row r="10" spans="1:101" ht="12" thickBot="1">
      <c r="A10" s="414" t="s">
        <v>1184</v>
      </c>
      <c r="B10" s="415">
        <v>308</v>
      </c>
      <c r="C10" s="415">
        <v>354</v>
      </c>
      <c r="D10" s="415">
        <v>227</v>
      </c>
      <c r="E10" s="416">
        <v>274</v>
      </c>
      <c r="F10" s="26"/>
      <c r="G10" s="414" t="s">
        <v>1254</v>
      </c>
      <c r="H10" s="415">
        <v>281</v>
      </c>
      <c r="I10" s="415">
        <v>342</v>
      </c>
      <c r="J10" s="415">
        <v>172</v>
      </c>
      <c r="K10" s="416">
        <v>233</v>
      </c>
      <c r="L10" s="26"/>
      <c r="M10" s="423" t="s">
        <v>999</v>
      </c>
      <c r="N10" s="424">
        <v>91</v>
      </c>
      <c r="O10" s="424">
        <v>110</v>
      </c>
      <c r="P10" s="424">
        <v>58</v>
      </c>
      <c r="Q10" s="425">
        <v>77</v>
      </c>
      <c r="R10" s="26"/>
      <c r="S10" s="423" t="s">
        <v>1062</v>
      </c>
      <c r="T10" s="424">
        <v>106</v>
      </c>
      <c r="U10" s="424">
        <v>129</v>
      </c>
      <c r="V10" s="424">
        <v>66</v>
      </c>
      <c r="W10" s="425">
        <v>88</v>
      </c>
      <c r="X10" s="26"/>
      <c r="Y10" s="420" t="s">
        <v>1112</v>
      </c>
      <c r="Z10" s="421">
        <v>139</v>
      </c>
      <c r="AA10" s="421">
        <v>158</v>
      </c>
      <c r="AB10" s="421">
        <v>111</v>
      </c>
      <c r="AC10" s="422">
        <v>131</v>
      </c>
      <c r="AD10" s="26"/>
      <c r="AE10" s="420" t="s">
        <v>785</v>
      </c>
      <c r="AF10" s="421">
        <v>160</v>
      </c>
      <c r="AG10" s="421">
        <v>193</v>
      </c>
      <c r="AH10" s="421">
        <v>101</v>
      </c>
      <c r="AI10" s="422">
        <v>134</v>
      </c>
      <c r="AJ10" s="26"/>
      <c r="AK10" s="420" t="s">
        <v>533</v>
      </c>
      <c r="AL10" s="421">
        <v>90</v>
      </c>
      <c r="AM10" s="421">
        <v>109</v>
      </c>
      <c r="AN10" s="421">
        <v>56</v>
      </c>
      <c r="AO10" s="422">
        <v>75</v>
      </c>
      <c r="AP10" s="26"/>
      <c r="AQ10" s="423" t="s">
        <v>558</v>
      </c>
      <c r="AR10" s="424">
        <v>231</v>
      </c>
      <c r="AS10" s="424">
        <v>268</v>
      </c>
      <c r="AT10" s="424">
        <v>164</v>
      </c>
      <c r="AU10" s="425">
        <v>200</v>
      </c>
      <c r="AV10" s="26"/>
      <c r="AW10" s="423" t="s">
        <v>309</v>
      </c>
      <c r="AX10" s="424">
        <v>106</v>
      </c>
      <c r="AY10" s="424">
        <v>129</v>
      </c>
      <c r="AZ10" s="424">
        <v>66</v>
      </c>
      <c r="BA10" s="425">
        <v>88</v>
      </c>
      <c r="BB10" s="26"/>
      <c r="BC10" s="414" t="s">
        <v>330</v>
      </c>
      <c r="BD10" s="415">
        <v>132</v>
      </c>
      <c r="BE10" s="415">
        <v>160</v>
      </c>
      <c r="BF10" s="415">
        <v>82</v>
      </c>
      <c r="BG10" s="416">
        <v>109</v>
      </c>
      <c r="BH10" s="26"/>
      <c r="BI10" s="417" t="s">
        <v>379</v>
      </c>
      <c r="BJ10" s="418">
        <v>148</v>
      </c>
      <c r="BK10" s="418">
        <v>165</v>
      </c>
      <c r="BL10" s="418">
        <v>120</v>
      </c>
      <c r="BM10" s="419">
        <v>137</v>
      </c>
      <c r="BN10" s="26"/>
      <c r="BO10" s="423" t="s">
        <v>394</v>
      </c>
      <c r="BP10" s="424">
        <v>163</v>
      </c>
      <c r="BQ10" s="424">
        <v>183</v>
      </c>
      <c r="BR10" s="424">
        <v>134</v>
      </c>
      <c r="BS10" s="425">
        <v>154</v>
      </c>
      <c r="BT10" s="26"/>
      <c r="BU10" s="423" t="s">
        <v>225</v>
      </c>
      <c r="BV10" s="424">
        <v>162</v>
      </c>
      <c r="BW10" s="424">
        <v>178</v>
      </c>
      <c r="BX10" s="424">
        <v>146</v>
      </c>
      <c r="BY10" s="425">
        <v>162</v>
      </c>
      <c r="BZ10" s="26"/>
      <c r="CA10" s="420" t="s">
        <v>254</v>
      </c>
      <c r="CB10" s="421">
        <v>135</v>
      </c>
      <c r="CC10" s="421">
        <v>164</v>
      </c>
      <c r="CD10" s="421">
        <v>84</v>
      </c>
      <c r="CE10" s="422">
        <v>113</v>
      </c>
      <c r="CF10" s="26"/>
      <c r="CH10" s="26"/>
      <c r="CI10" s="26"/>
      <c r="CJ10" s="26"/>
      <c r="CK10" s="26"/>
      <c r="CL10" s="26"/>
      <c r="CN10" s="26"/>
      <c r="CO10" s="26"/>
      <c r="CP10" s="26"/>
      <c r="CQ10" s="26"/>
      <c r="CR10" s="26"/>
      <c r="CT10" s="26"/>
      <c r="CU10" s="26"/>
      <c r="CV10" s="26"/>
      <c r="CW10" s="26"/>
    </row>
    <row r="11" spans="1:101" ht="12" thickBot="1">
      <c r="A11" s="423" t="s">
        <v>1186</v>
      </c>
      <c r="B11" s="424">
        <v>253</v>
      </c>
      <c r="C11" s="424">
        <v>291</v>
      </c>
      <c r="D11" s="424">
        <v>188</v>
      </c>
      <c r="E11" s="425">
        <v>226</v>
      </c>
      <c r="F11" s="26"/>
      <c r="G11" s="423" t="s">
        <v>1255</v>
      </c>
      <c r="H11" s="424">
        <v>208</v>
      </c>
      <c r="I11" s="424">
        <v>253</v>
      </c>
      <c r="J11" s="424">
        <v>129</v>
      </c>
      <c r="K11" s="425">
        <v>174</v>
      </c>
      <c r="L11" s="26"/>
      <c r="M11" s="423" t="s">
        <v>1000</v>
      </c>
      <c r="N11" s="424">
        <v>74</v>
      </c>
      <c r="O11" s="424">
        <v>89</v>
      </c>
      <c r="P11" s="424">
        <v>48</v>
      </c>
      <c r="Q11" s="425">
        <v>63</v>
      </c>
      <c r="R11" s="26"/>
      <c r="S11" s="423" t="s">
        <v>1063</v>
      </c>
      <c r="T11" s="424">
        <v>94</v>
      </c>
      <c r="U11" s="424">
        <v>113</v>
      </c>
      <c r="V11" s="424">
        <v>58</v>
      </c>
      <c r="W11" s="425">
        <v>78</v>
      </c>
      <c r="X11" s="26"/>
      <c r="Y11" s="414" t="s">
        <v>1113</v>
      </c>
      <c r="Z11" s="415">
        <v>131</v>
      </c>
      <c r="AA11" s="415">
        <v>149</v>
      </c>
      <c r="AB11" s="415">
        <v>105</v>
      </c>
      <c r="AC11" s="416">
        <v>123</v>
      </c>
      <c r="AD11" s="26"/>
      <c r="AE11" s="414" t="s">
        <v>787</v>
      </c>
      <c r="AF11" s="415">
        <v>354</v>
      </c>
      <c r="AG11" s="415">
        <v>406</v>
      </c>
      <c r="AH11" s="415">
        <v>261</v>
      </c>
      <c r="AI11" s="416">
        <v>313</v>
      </c>
      <c r="AJ11" s="26"/>
      <c r="AK11" s="423" t="s">
        <v>535</v>
      </c>
      <c r="AL11" s="424">
        <v>127</v>
      </c>
      <c r="AM11" s="424">
        <v>154</v>
      </c>
      <c r="AN11" s="424">
        <v>77</v>
      </c>
      <c r="AO11" s="425">
        <v>104</v>
      </c>
      <c r="AP11" s="26"/>
      <c r="AQ11" s="423" t="s">
        <v>559</v>
      </c>
      <c r="AR11" s="424">
        <v>196</v>
      </c>
      <c r="AS11" s="424">
        <v>227</v>
      </c>
      <c r="AT11" s="424">
        <v>140</v>
      </c>
      <c r="AU11" s="425">
        <v>171</v>
      </c>
      <c r="AV11" s="26"/>
      <c r="AW11" s="423" t="s">
        <v>310</v>
      </c>
      <c r="AX11" s="424">
        <v>94</v>
      </c>
      <c r="AY11" s="424">
        <v>113</v>
      </c>
      <c r="AZ11" s="424">
        <v>58</v>
      </c>
      <c r="BA11" s="425">
        <v>78</v>
      </c>
      <c r="BB11" s="26"/>
      <c r="BC11" s="423" t="s">
        <v>331</v>
      </c>
      <c r="BD11" s="424">
        <v>110</v>
      </c>
      <c r="BE11" s="424">
        <v>133</v>
      </c>
      <c r="BF11" s="424">
        <v>69</v>
      </c>
      <c r="BG11" s="425">
        <v>91</v>
      </c>
      <c r="BH11" s="26"/>
      <c r="BJ11" s="26"/>
      <c r="BK11" s="26"/>
      <c r="BL11" s="26"/>
      <c r="BM11" s="26"/>
      <c r="BN11" s="26"/>
      <c r="BO11" s="420" t="s">
        <v>395</v>
      </c>
      <c r="BP11" s="421">
        <v>154</v>
      </c>
      <c r="BQ11" s="421">
        <v>173</v>
      </c>
      <c r="BR11" s="421">
        <v>126</v>
      </c>
      <c r="BS11" s="422">
        <v>145</v>
      </c>
      <c r="BT11" s="26"/>
      <c r="BU11" s="420" t="s">
        <v>227</v>
      </c>
      <c r="BV11" s="421">
        <v>131</v>
      </c>
      <c r="BW11" s="421">
        <v>145</v>
      </c>
      <c r="BX11" s="421">
        <v>121</v>
      </c>
      <c r="BY11" s="422">
        <v>135</v>
      </c>
      <c r="BZ11" s="26"/>
      <c r="CA11" s="423" t="s">
        <v>255</v>
      </c>
      <c r="CB11" s="424">
        <v>264</v>
      </c>
      <c r="CC11" s="424">
        <v>303</v>
      </c>
      <c r="CD11" s="424">
        <v>194</v>
      </c>
      <c r="CE11" s="425">
        <v>233</v>
      </c>
      <c r="CF11" s="26"/>
      <c r="CH11" s="26"/>
      <c r="CI11" s="26"/>
      <c r="CJ11" s="26"/>
      <c r="CK11" s="26"/>
      <c r="CL11" s="26"/>
      <c r="CN11" s="26"/>
      <c r="CO11" s="26"/>
      <c r="CP11" s="26"/>
      <c r="CQ11" s="26"/>
      <c r="CR11" s="26"/>
      <c r="CT11" s="26"/>
      <c r="CU11" s="26"/>
      <c r="CV11" s="26"/>
      <c r="CW11" s="26"/>
    </row>
    <row r="12" spans="1:101" ht="12" thickBot="1">
      <c r="A12" s="420" t="s">
        <v>1187</v>
      </c>
      <c r="B12" s="421">
        <v>226</v>
      </c>
      <c r="C12" s="421">
        <v>260</v>
      </c>
      <c r="D12" s="421">
        <v>168</v>
      </c>
      <c r="E12" s="422">
        <v>202</v>
      </c>
      <c r="F12" s="26"/>
      <c r="G12" s="423" t="s">
        <v>1256</v>
      </c>
      <c r="H12" s="424">
        <v>155</v>
      </c>
      <c r="I12" s="424">
        <v>187</v>
      </c>
      <c r="J12" s="424">
        <v>98</v>
      </c>
      <c r="K12" s="425">
        <v>130</v>
      </c>
      <c r="L12" s="26"/>
      <c r="M12" s="423" t="s">
        <v>1001</v>
      </c>
      <c r="N12" s="424">
        <v>60</v>
      </c>
      <c r="O12" s="424">
        <v>72</v>
      </c>
      <c r="P12" s="424">
        <v>39</v>
      </c>
      <c r="Q12" s="425">
        <v>51</v>
      </c>
      <c r="R12" s="26"/>
      <c r="S12" s="423" t="s">
        <v>1064</v>
      </c>
      <c r="T12" s="424">
        <v>80</v>
      </c>
      <c r="U12" s="424">
        <v>97</v>
      </c>
      <c r="V12" s="424">
        <v>50</v>
      </c>
      <c r="W12" s="425">
        <v>67</v>
      </c>
      <c r="X12" s="26"/>
      <c r="Y12" s="423" t="s">
        <v>755</v>
      </c>
      <c r="Z12" s="424">
        <v>123</v>
      </c>
      <c r="AA12" s="424">
        <v>140</v>
      </c>
      <c r="AB12" s="424">
        <v>99</v>
      </c>
      <c r="AC12" s="425">
        <v>116</v>
      </c>
      <c r="AD12" s="26"/>
      <c r="AE12" s="423" t="s">
        <v>789</v>
      </c>
      <c r="AF12" s="424">
        <v>276</v>
      </c>
      <c r="AG12" s="424">
        <v>317</v>
      </c>
      <c r="AH12" s="424">
        <v>204</v>
      </c>
      <c r="AI12" s="425">
        <v>245</v>
      </c>
      <c r="AJ12" s="26"/>
      <c r="AK12" s="423" t="s">
        <v>537</v>
      </c>
      <c r="AL12" s="424">
        <v>105</v>
      </c>
      <c r="AM12" s="424">
        <v>127</v>
      </c>
      <c r="AN12" s="424">
        <v>64</v>
      </c>
      <c r="AO12" s="425">
        <v>86</v>
      </c>
      <c r="AP12" s="26"/>
      <c r="AQ12" s="423" t="s">
        <v>560</v>
      </c>
      <c r="AR12" s="424">
        <v>170</v>
      </c>
      <c r="AS12" s="424">
        <v>197</v>
      </c>
      <c r="AT12" s="424">
        <v>122</v>
      </c>
      <c r="AU12" s="425">
        <v>149</v>
      </c>
      <c r="AV12" s="26"/>
      <c r="AW12" s="423" t="s">
        <v>311</v>
      </c>
      <c r="AX12" s="424">
        <v>80</v>
      </c>
      <c r="AY12" s="424">
        <v>97</v>
      </c>
      <c r="AZ12" s="424">
        <v>50</v>
      </c>
      <c r="BA12" s="425">
        <v>67</v>
      </c>
      <c r="BB12" s="26"/>
      <c r="BC12" s="423" t="s">
        <v>332</v>
      </c>
      <c r="BD12" s="424">
        <v>93</v>
      </c>
      <c r="BE12" s="424">
        <v>112</v>
      </c>
      <c r="BF12" s="424">
        <v>58</v>
      </c>
      <c r="BG12" s="425">
        <v>77</v>
      </c>
      <c r="BH12" s="26"/>
      <c r="BJ12" s="26"/>
      <c r="BK12" s="26"/>
      <c r="BL12" s="26"/>
      <c r="BM12" s="26"/>
      <c r="BN12" s="26"/>
      <c r="BO12" s="414" t="s">
        <v>396</v>
      </c>
      <c r="BP12" s="415">
        <v>149</v>
      </c>
      <c r="BQ12" s="415">
        <v>167</v>
      </c>
      <c r="BR12" s="415">
        <v>123</v>
      </c>
      <c r="BS12" s="416">
        <v>141</v>
      </c>
      <c r="BT12" s="26"/>
      <c r="BU12" s="414" t="s">
        <v>229</v>
      </c>
      <c r="BV12" s="415">
        <v>150</v>
      </c>
      <c r="BW12" s="415">
        <v>163</v>
      </c>
      <c r="BX12" s="415">
        <v>132</v>
      </c>
      <c r="BY12" s="416">
        <v>145</v>
      </c>
      <c r="BZ12" s="26"/>
      <c r="CA12" s="423" t="s">
        <v>256</v>
      </c>
      <c r="CB12" s="424">
        <v>230</v>
      </c>
      <c r="CC12" s="424">
        <v>264</v>
      </c>
      <c r="CD12" s="424">
        <v>169</v>
      </c>
      <c r="CE12" s="425">
        <v>203</v>
      </c>
      <c r="CF12" s="26"/>
      <c r="CH12" s="26"/>
      <c r="CI12" s="26"/>
      <c r="CJ12" s="26"/>
      <c r="CK12" s="26"/>
      <c r="CL12" s="26"/>
      <c r="CN12" s="26"/>
      <c r="CO12" s="26"/>
      <c r="CP12" s="26"/>
      <c r="CQ12" s="26"/>
      <c r="CR12" s="26"/>
      <c r="CT12" s="26"/>
      <c r="CU12" s="26"/>
      <c r="CV12" s="26"/>
      <c r="CW12" s="26"/>
    </row>
    <row r="13" spans="1:101" ht="12" thickBot="1">
      <c r="A13" s="414" t="s">
        <v>1188</v>
      </c>
      <c r="B13" s="415">
        <v>283</v>
      </c>
      <c r="C13" s="415">
        <v>326</v>
      </c>
      <c r="D13" s="415">
        <v>210</v>
      </c>
      <c r="E13" s="416">
        <v>253</v>
      </c>
      <c r="F13" s="26"/>
      <c r="G13" s="420" t="s">
        <v>1257</v>
      </c>
      <c r="H13" s="421">
        <v>88</v>
      </c>
      <c r="I13" s="421">
        <v>106</v>
      </c>
      <c r="J13" s="421">
        <v>58</v>
      </c>
      <c r="K13" s="422">
        <v>76</v>
      </c>
      <c r="L13" s="26"/>
      <c r="M13" s="423" t="s">
        <v>1002</v>
      </c>
      <c r="N13" s="424">
        <v>50</v>
      </c>
      <c r="O13" s="424">
        <v>60</v>
      </c>
      <c r="P13" s="424">
        <v>33</v>
      </c>
      <c r="Q13" s="425">
        <v>43</v>
      </c>
      <c r="R13" s="26"/>
      <c r="S13" s="423" t="s">
        <v>1065</v>
      </c>
      <c r="T13" s="424">
        <v>67</v>
      </c>
      <c r="U13" s="424">
        <v>81</v>
      </c>
      <c r="V13" s="424">
        <v>42</v>
      </c>
      <c r="W13" s="425">
        <v>56</v>
      </c>
      <c r="X13" s="26"/>
      <c r="Y13" s="423" t="s">
        <v>756</v>
      </c>
      <c r="Z13" s="424">
        <v>117</v>
      </c>
      <c r="AA13" s="424">
        <v>133</v>
      </c>
      <c r="AB13" s="424">
        <v>94</v>
      </c>
      <c r="AC13" s="425">
        <v>110</v>
      </c>
      <c r="AD13" s="26"/>
      <c r="AE13" s="423" t="s">
        <v>791</v>
      </c>
      <c r="AF13" s="424">
        <v>241</v>
      </c>
      <c r="AG13" s="424">
        <v>277</v>
      </c>
      <c r="AH13" s="424">
        <v>179</v>
      </c>
      <c r="AI13" s="425">
        <v>215</v>
      </c>
      <c r="AJ13" s="26"/>
      <c r="AK13" s="423" t="s">
        <v>1076</v>
      </c>
      <c r="AL13" s="424">
        <v>92</v>
      </c>
      <c r="AM13" s="424">
        <v>111</v>
      </c>
      <c r="AN13" s="424">
        <v>56</v>
      </c>
      <c r="AO13" s="425">
        <v>76</v>
      </c>
      <c r="AP13" s="26"/>
      <c r="AQ13" s="420" t="s">
        <v>561</v>
      </c>
      <c r="AR13" s="421">
        <v>282</v>
      </c>
      <c r="AS13" s="421">
        <v>314</v>
      </c>
      <c r="AT13" s="421">
        <v>225</v>
      </c>
      <c r="AU13" s="422">
        <v>257</v>
      </c>
      <c r="AV13" s="26"/>
      <c r="AW13" s="423" t="s">
        <v>312</v>
      </c>
      <c r="AX13" s="424">
        <v>65</v>
      </c>
      <c r="AY13" s="424">
        <v>79</v>
      </c>
      <c r="AZ13" s="424">
        <v>41</v>
      </c>
      <c r="BA13" s="425">
        <v>55</v>
      </c>
      <c r="BB13" s="26"/>
      <c r="BC13" s="423" t="s">
        <v>333</v>
      </c>
      <c r="BD13" s="424">
        <v>76</v>
      </c>
      <c r="BE13" s="424">
        <v>92</v>
      </c>
      <c r="BF13" s="424">
        <v>48</v>
      </c>
      <c r="BG13" s="425">
        <v>64</v>
      </c>
      <c r="BH13" s="26"/>
      <c r="BJ13" s="26"/>
      <c r="BK13" s="26"/>
      <c r="BL13" s="26"/>
      <c r="BM13" s="26"/>
      <c r="BN13" s="26"/>
      <c r="BO13" s="423" t="s">
        <v>397</v>
      </c>
      <c r="BP13" s="424">
        <v>145</v>
      </c>
      <c r="BQ13" s="424">
        <v>162</v>
      </c>
      <c r="BR13" s="424">
        <v>119</v>
      </c>
      <c r="BS13" s="425">
        <v>136</v>
      </c>
      <c r="BT13" s="26"/>
      <c r="BU13" s="423" t="s">
        <v>231</v>
      </c>
      <c r="BV13" s="424">
        <v>125</v>
      </c>
      <c r="BW13" s="424">
        <v>137</v>
      </c>
      <c r="BX13" s="424">
        <v>112</v>
      </c>
      <c r="BY13" s="425">
        <v>124</v>
      </c>
      <c r="BZ13" s="26"/>
      <c r="CA13" s="423" t="s">
        <v>257</v>
      </c>
      <c r="CB13" s="424">
        <v>148</v>
      </c>
      <c r="CC13" s="424">
        <v>179</v>
      </c>
      <c r="CD13" s="424">
        <v>91</v>
      </c>
      <c r="CE13" s="425">
        <v>122</v>
      </c>
      <c r="CF13" s="26"/>
      <c r="CH13" s="26"/>
      <c r="CI13" s="26"/>
      <c r="CJ13" s="26"/>
      <c r="CK13" s="26"/>
      <c r="CL13" s="26"/>
      <c r="CN13" s="26"/>
      <c r="CO13" s="26"/>
      <c r="CP13" s="26"/>
      <c r="CQ13" s="26"/>
      <c r="CR13" s="26"/>
      <c r="CT13" s="26"/>
      <c r="CU13" s="26"/>
      <c r="CV13" s="26"/>
      <c r="CW13" s="26"/>
    </row>
    <row r="14" spans="1:101" ht="12" thickBot="1">
      <c r="A14" s="423" t="s">
        <v>1189</v>
      </c>
      <c r="B14" s="424">
        <v>235</v>
      </c>
      <c r="C14" s="424">
        <v>270</v>
      </c>
      <c r="D14" s="424">
        <v>176</v>
      </c>
      <c r="E14" s="425">
        <v>211</v>
      </c>
      <c r="F14" s="26"/>
      <c r="G14" s="414" t="s">
        <v>1258</v>
      </c>
      <c r="H14" s="415">
        <v>244</v>
      </c>
      <c r="I14" s="415">
        <v>297</v>
      </c>
      <c r="J14" s="415">
        <v>150</v>
      </c>
      <c r="K14" s="416">
        <v>203</v>
      </c>
      <c r="L14" s="26"/>
      <c r="M14" s="420" t="s">
        <v>1003</v>
      </c>
      <c r="N14" s="421">
        <v>42</v>
      </c>
      <c r="O14" s="421">
        <v>50</v>
      </c>
      <c r="P14" s="421">
        <v>28</v>
      </c>
      <c r="Q14" s="422">
        <v>36</v>
      </c>
      <c r="R14" s="26"/>
      <c r="S14" s="423" t="s">
        <v>1066</v>
      </c>
      <c r="T14" s="424">
        <v>65</v>
      </c>
      <c r="U14" s="424">
        <v>79</v>
      </c>
      <c r="V14" s="424">
        <v>41</v>
      </c>
      <c r="W14" s="425">
        <v>55</v>
      </c>
      <c r="X14" s="26"/>
      <c r="Y14" s="423" t="s">
        <v>757</v>
      </c>
      <c r="Z14" s="424">
        <v>110</v>
      </c>
      <c r="AA14" s="424">
        <v>125</v>
      </c>
      <c r="AB14" s="424">
        <v>89</v>
      </c>
      <c r="AC14" s="425">
        <v>104</v>
      </c>
      <c r="AD14" s="26"/>
      <c r="AE14" s="423" t="s">
        <v>795</v>
      </c>
      <c r="AF14" s="424">
        <v>232</v>
      </c>
      <c r="AG14" s="424">
        <v>271</v>
      </c>
      <c r="AH14" s="424">
        <v>161</v>
      </c>
      <c r="AI14" s="425">
        <v>200</v>
      </c>
      <c r="AJ14" s="26"/>
      <c r="AK14" s="420" t="s">
        <v>1077</v>
      </c>
      <c r="AL14" s="421">
        <v>81</v>
      </c>
      <c r="AM14" s="421">
        <v>98</v>
      </c>
      <c r="AN14" s="421">
        <v>50</v>
      </c>
      <c r="AO14" s="422">
        <v>67</v>
      </c>
      <c r="AP14" s="26"/>
      <c r="AQ14" s="414" t="s">
        <v>562</v>
      </c>
      <c r="AR14" s="415">
        <v>250</v>
      </c>
      <c r="AS14" s="415">
        <v>279</v>
      </c>
      <c r="AT14" s="415">
        <v>200</v>
      </c>
      <c r="AU14" s="416">
        <v>229</v>
      </c>
      <c r="AV14" s="26"/>
      <c r="AW14" s="420" t="s">
        <v>313</v>
      </c>
      <c r="AX14" s="421">
        <v>55</v>
      </c>
      <c r="AY14" s="421">
        <v>67</v>
      </c>
      <c r="AZ14" s="421">
        <v>35</v>
      </c>
      <c r="BA14" s="422">
        <v>47</v>
      </c>
      <c r="BB14" s="26"/>
      <c r="BC14" s="420" t="s">
        <v>334</v>
      </c>
      <c r="BD14" s="421">
        <v>62</v>
      </c>
      <c r="BE14" s="421">
        <v>74</v>
      </c>
      <c r="BF14" s="421">
        <v>40</v>
      </c>
      <c r="BG14" s="422">
        <v>52</v>
      </c>
      <c r="BH14" s="26"/>
      <c r="BJ14" s="26"/>
      <c r="BK14" s="26"/>
      <c r="BL14" s="26"/>
      <c r="BM14" s="26"/>
      <c r="BN14" s="26"/>
      <c r="BO14" s="423" t="s">
        <v>398</v>
      </c>
      <c r="BP14" s="424">
        <v>116</v>
      </c>
      <c r="BQ14" s="424">
        <v>130</v>
      </c>
      <c r="BR14" s="424">
        <v>98</v>
      </c>
      <c r="BS14" s="425">
        <v>111</v>
      </c>
      <c r="BT14" s="26"/>
      <c r="BU14" s="420" t="s">
        <v>233</v>
      </c>
      <c r="BV14" s="421">
        <v>100</v>
      </c>
      <c r="BW14" s="421">
        <v>110</v>
      </c>
      <c r="BX14" s="421">
        <v>90</v>
      </c>
      <c r="BY14" s="422">
        <v>100</v>
      </c>
      <c r="BZ14" s="26"/>
      <c r="CA14" s="423" t="s">
        <v>258</v>
      </c>
      <c r="CB14" s="424">
        <v>132</v>
      </c>
      <c r="CC14" s="424">
        <v>160</v>
      </c>
      <c r="CD14" s="424">
        <v>82</v>
      </c>
      <c r="CE14" s="425">
        <v>109</v>
      </c>
      <c r="CF14" s="26"/>
      <c r="CH14" s="26"/>
      <c r="CI14" s="26"/>
      <c r="CJ14" s="26"/>
      <c r="CK14" s="26"/>
      <c r="CL14" s="26"/>
      <c r="CN14" s="26"/>
      <c r="CO14" s="26"/>
      <c r="CP14" s="26"/>
      <c r="CQ14" s="26"/>
      <c r="CR14" s="26"/>
      <c r="CT14" s="26"/>
      <c r="CU14" s="26"/>
      <c r="CV14" s="26"/>
      <c r="CW14" s="26"/>
    </row>
    <row r="15" spans="1:101" ht="12" thickBot="1">
      <c r="A15" s="420" t="s">
        <v>1190</v>
      </c>
      <c r="B15" s="421">
        <v>212</v>
      </c>
      <c r="C15" s="421">
        <v>244</v>
      </c>
      <c r="D15" s="421">
        <v>158</v>
      </c>
      <c r="E15" s="422">
        <v>190</v>
      </c>
      <c r="F15" s="26"/>
      <c r="G15" s="423" t="s">
        <v>1260</v>
      </c>
      <c r="H15" s="424">
        <v>192</v>
      </c>
      <c r="I15" s="424">
        <v>234</v>
      </c>
      <c r="J15" s="424">
        <v>120</v>
      </c>
      <c r="K15" s="425">
        <v>161</v>
      </c>
      <c r="L15" s="26"/>
      <c r="M15" s="414" t="s">
        <v>1004</v>
      </c>
      <c r="N15" s="415">
        <v>104</v>
      </c>
      <c r="O15" s="415">
        <v>125</v>
      </c>
      <c r="P15" s="415">
        <v>63</v>
      </c>
      <c r="Q15" s="416">
        <v>85</v>
      </c>
      <c r="R15" s="26"/>
      <c r="S15" s="420" t="s">
        <v>1067</v>
      </c>
      <c r="T15" s="421">
        <v>55</v>
      </c>
      <c r="U15" s="421">
        <v>67</v>
      </c>
      <c r="V15" s="421">
        <v>35</v>
      </c>
      <c r="W15" s="422">
        <v>47</v>
      </c>
      <c r="X15" s="26"/>
      <c r="Y15" s="420" t="s">
        <v>758</v>
      </c>
      <c r="Z15" s="421">
        <v>105</v>
      </c>
      <c r="AA15" s="421">
        <v>119</v>
      </c>
      <c r="AB15" s="421">
        <v>85</v>
      </c>
      <c r="AC15" s="422">
        <v>99</v>
      </c>
      <c r="AD15" s="26"/>
      <c r="AE15" s="423" t="s">
        <v>797</v>
      </c>
      <c r="AF15" s="424">
        <v>199</v>
      </c>
      <c r="AG15" s="424">
        <v>233</v>
      </c>
      <c r="AH15" s="424">
        <v>139</v>
      </c>
      <c r="AI15" s="425">
        <v>172</v>
      </c>
      <c r="AJ15" s="26"/>
      <c r="AL15" s="26"/>
      <c r="AM15" s="26"/>
      <c r="AN15" s="26"/>
      <c r="AO15" s="26"/>
      <c r="AP15" s="26"/>
      <c r="AQ15" s="423" t="s">
        <v>563</v>
      </c>
      <c r="AR15" s="424">
        <v>217</v>
      </c>
      <c r="AS15" s="424">
        <v>241</v>
      </c>
      <c r="AT15" s="424">
        <v>174</v>
      </c>
      <c r="AU15" s="425">
        <v>198</v>
      </c>
      <c r="AV15" s="26"/>
      <c r="AW15" s="414" t="s">
        <v>314</v>
      </c>
      <c r="AX15" s="415">
        <v>126</v>
      </c>
      <c r="AY15" s="415">
        <v>153</v>
      </c>
      <c r="AZ15" s="415">
        <v>77</v>
      </c>
      <c r="BA15" s="416">
        <v>103</v>
      </c>
      <c r="BB15" s="26"/>
      <c r="BC15" s="414" t="s">
        <v>335</v>
      </c>
      <c r="BD15" s="415">
        <v>120</v>
      </c>
      <c r="BE15" s="415">
        <v>145</v>
      </c>
      <c r="BF15" s="415">
        <v>75</v>
      </c>
      <c r="BG15" s="416">
        <v>99</v>
      </c>
      <c r="BH15" s="26"/>
      <c r="BJ15" s="26"/>
      <c r="BK15" s="26"/>
      <c r="BL15" s="26"/>
      <c r="BM15" s="26"/>
      <c r="BN15" s="26"/>
      <c r="BO15" s="420" t="s">
        <v>399</v>
      </c>
      <c r="BP15" s="421">
        <v>123</v>
      </c>
      <c r="BQ15" s="421">
        <v>135</v>
      </c>
      <c r="BR15" s="421">
        <v>103</v>
      </c>
      <c r="BS15" s="422">
        <v>116</v>
      </c>
      <c r="BT15" s="26"/>
      <c r="BV15" s="26"/>
      <c r="BW15" s="26"/>
      <c r="BX15" s="26"/>
      <c r="BY15" s="26"/>
      <c r="BZ15" s="26"/>
      <c r="CA15" s="420" t="s">
        <v>259</v>
      </c>
      <c r="CB15" s="421">
        <v>117</v>
      </c>
      <c r="CC15" s="421">
        <v>141</v>
      </c>
      <c r="CD15" s="421">
        <v>73</v>
      </c>
      <c r="CE15" s="422">
        <v>97</v>
      </c>
      <c r="CF15" s="26"/>
      <c r="CH15" s="26"/>
      <c r="CI15" s="26"/>
      <c r="CJ15" s="26"/>
      <c r="CK15" s="26"/>
      <c r="CL15" s="26"/>
      <c r="CN15" s="26"/>
      <c r="CO15" s="26"/>
      <c r="CP15" s="26"/>
      <c r="CQ15" s="26"/>
      <c r="CR15" s="26"/>
      <c r="CT15" s="26"/>
      <c r="CU15" s="26"/>
      <c r="CV15" s="26"/>
      <c r="CW15" s="26"/>
    </row>
    <row r="16" spans="1:101" ht="12" thickBot="1">
      <c r="A16" s="414" t="s">
        <v>1191</v>
      </c>
      <c r="B16" s="415">
        <v>260</v>
      </c>
      <c r="C16" s="415">
        <v>298</v>
      </c>
      <c r="D16" s="415">
        <v>193</v>
      </c>
      <c r="E16" s="416">
        <v>231</v>
      </c>
      <c r="F16" s="26"/>
      <c r="G16" s="423" t="s">
        <v>1261</v>
      </c>
      <c r="H16" s="424">
        <v>140</v>
      </c>
      <c r="I16" s="424">
        <v>169</v>
      </c>
      <c r="J16" s="424">
        <v>88</v>
      </c>
      <c r="K16" s="425">
        <v>118</v>
      </c>
      <c r="L16" s="26"/>
      <c r="M16" s="423" t="s">
        <v>1005</v>
      </c>
      <c r="N16" s="424">
        <v>95</v>
      </c>
      <c r="O16" s="424">
        <v>114</v>
      </c>
      <c r="P16" s="424">
        <v>58</v>
      </c>
      <c r="Q16" s="425">
        <v>78</v>
      </c>
      <c r="R16" s="26"/>
      <c r="S16" s="414" t="s">
        <v>120</v>
      </c>
      <c r="T16" s="415">
        <v>128</v>
      </c>
      <c r="U16" s="415">
        <v>155</v>
      </c>
      <c r="V16" s="415">
        <v>81</v>
      </c>
      <c r="W16" s="416">
        <v>108</v>
      </c>
      <c r="X16" s="26"/>
      <c r="Y16" s="414" t="s">
        <v>759</v>
      </c>
      <c r="Z16" s="415">
        <v>100</v>
      </c>
      <c r="AA16" s="415">
        <v>113</v>
      </c>
      <c r="AB16" s="415">
        <v>81</v>
      </c>
      <c r="AC16" s="416">
        <v>94</v>
      </c>
      <c r="AD16" s="26"/>
      <c r="AE16" s="423" t="s">
        <v>799</v>
      </c>
      <c r="AF16" s="424">
        <v>190</v>
      </c>
      <c r="AG16" s="424">
        <v>226</v>
      </c>
      <c r="AH16" s="424">
        <v>124</v>
      </c>
      <c r="AI16" s="425">
        <v>160</v>
      </c>
      <c r="AJ16" s="26"/>
      <c r="AL16" s="26"/>
      <c r="AM16" s="26"/>
      <c r="AN16" s="26"/>
      <c r="AO16" s="26"/>
      <c r="AP16" s="26"/>
      <c r="AQ16" s="423" t="s">
        <v>564</v>
      </c>
      <c r="AR16" s="424">
        <v>209</v>
      </c>
      <c r="AS16" s="424">
        <v>242</v>
      </c>
      <c r="AT16" s="424">
        <v>150</v>
      </c>
      <c r="AU16" s="425">
        <v>183</v>
      </c>
      <c r="AV16" s="26"/>
      <c r="AW16" s="423" t="s">
        <v>315</v>
      </c>
      <c r="AX16" s="424">
        <v>104</v>
      </c>
      <c r="AY16" s="424">
        <v>126</v>
      </c>
      <c r="AZ16" s="424">
        <v>64</v>
      </c>
      <c r="BA16" s="425">
        <v>86</v>
      </c>
      <c r="BB16" s="26"/>
      <c r="BC16" s="423" t="s">
        <v>336</v>
      </c>
      <c r="BD16" s="424">
        <v>100</v>
      </c>
      <c r="BE16" s="424">
        <v>120</v>
      </c>
      <c r="BF16" s="424">
        <v>62</v>
      </c>
      <c r="BG16" s="425">
        <v>83</v>
      </c>
      <c r="BH16" s="26"/>
      <c r="BJ16" s="26"/>
      <c r="BK16" s="26"/>
      <c r="BL16" s="26"/>
      <c r="BM16" s="26"/>
      <c r="BN16" s="26"/>
      <c r="BO16" s="417" t="s">
        <v>400</v>
      </c>
      <c r="BP16" s="418">
        <v>125</v>
      </c>
      <c r="BQ16" s="418">
        <v>138</v>
      </c>
      <c r="BR16" s="418">
        <v>107</v>
      </c>
      <c r="BS16" s="419">
        <v>120</v>
      </c>
      <c r="BT16" s="26"/>
      <c r="BV16" s="26"/>
      <c r="BW16" s="26"/>
      <c r="BX16" s="26"/>
      <c r="BY16" s="26"/>
      <c r="BZ16" s="26"/>
      <c r="CA16" s="423" t="s">
        <v>260</v>
      </c>
      <c r="CB16" s="424">
        <v>247</v>
      </c>
      <c r="CC16" s="424">
        <v>284</v>
      </c>
      <c r="CD16" s="424">
        <v>183</v>
      </c>
      <c r="CE16" s="425">
        <v>219</v>
      </c>
      <c r="CF16" s="26"/>
      <c r="CH16" s="26"/>
      <c r="CI16" s="26"/>
      <c r="CJ16" s="26"/>
      <c r="CK16" s="26"/>
      <c r="CL16" s="26"/>
      <c r="CN16" s="26"/>
      <c r="CO16" s="26"/>
      <c r="CP16" s="26"/>
      <c r="CQ16" s="26"/>
      <c r="CR16" s="26"/>
      <c r="CT16" s="26"/>
      <c r="CU16" s="26"/>
      <c r="CV16" s="26"/>
      <c r="CW16" s="26"/>
    </row>
    <row r="17" spans="1:101" ht="12" thickBot="1">
      <c r="A17" s="423" t="s">
        <v>1193</v>
      </c>
      <c r="B17" s="424">
        <v>221</v>
      </c>
      <c r="C17" s="424">
        <v>254</v>
      </c>
      <c r="D17" s="424">
        <v>165</v>
      </c>
      <c r="E17" s="425">
        <v>198</v>
      </c>
      <c r="F17" s="26"/>
      <c r="G17" s="420" t="s">
        <v>1262</v>
      </c>
      <c r="H17" s="421">
        <v>83</v>
      </c>
      <c r="I17" s="421">
        <v>100</v>
      </c>
      <c r="J17" s="421">
        <v>54</v>
      </c>
      <c r="K17" s="422">
        <v>71</v>
      </c>
      <c r="L17" s="26"/>
      <c r="M17" s="423" t="s">
        <v>1006</v>
      </c>
      <c r="N17" s="424">
        <v>87</v>
      </c>
      <c r="O17" s="424">
        <v>105</v>
      </c>
      <c r="P17" s="424">
        <v>53</v>
      </c>
      <c r="Q17" s="425">
        <v>71</v>
      </c>
      <c r="R17" s="26"/>
      <c r="S17" s="423" t="s">
        <v>1069</v>
      </c>
      <c r="T17" s="424">
        <v>111</v>
      </c>
      <c r="U17" s="424">
        <v>135</v>
      </c>
      <c r="V17" s="424">
        <v>70</v>
      </c>
      <c r="W17" s="425">
        <v>94</v>
      </c>
      <c r="X17" s="26"/>
      <c r="Y17" s="420" t="s">
        <v>760</v>
      </c>
      <c r="Z17" s="421">
        <v>89</v>
      </c>
      <c r="AA17" s="421">
        <v>101</v>
      </c>
      <c r="AB17" s="421">
        <v>73</v>
      </c>
      <c r="AC17" s="422">
        <v>84</v>
      </c>
      <c r="AD17" s="26"/>
      <c r="AE17" s="423" t="s">
        <v>801</v>
      </c>
      <c r="AF17" s="424">
        <v>165</v>
      </c>
      <c r="AG17" s="424">
        <v>196</v>
      </c>
      <c r="AH17" s="424">
        <v>108</v>
      </c>
      <c r="AI17" s="425">
        <v>140</v>
      </c>
      <c r="AJ17" s="26"/>
      <c r="AL17" s="26"/>
      <c r="AM17" s="26"/>
      <c r="AN17" s="26"/>
      <c r="AO17" s="26"/>
      <c r="AP17" s="26"/>
      <c r="AQ17" s="423" t="s">
        <v>565</v>
      </c>
      <c r="AR17" s="424">
        <v>184</v>
      </c>
      <c r="AS17" s="424">
        <v>212</v>
      </c>
      <c r="AT17" s="424">
        <v>133</v>
      </c>
      <c r="AU17" s="425">
        <v>161</v>
      </c>
      <c r="AV17" s="26"/>
      <c r="AW17" s="423" t="s">
        <v>316</v>
      </c>
      <c r="AX17" s="424">
        <v>92</v>
      </c>
      <c r="AY17" s="424">
        <v>111</v>
      </c>
      <c r="AZ17" s="424">
        <v>56</v>
      </c>
      <c r="BA17" s="425">
        <v>76</v>
      </c>
      <c r="BB17" s="26"/>
      <c r="BC17" s="423" t="s">
        <v>337</v>
      </c>
      <c r="BD17" s="424">
        <v>87</v>
      </c>
      <c r="BE17" s="424">
        <v>105</v>
      </c>
      <c r="BF17" s="424">
        <v>54</v>
      </c>
      <c r="BG17" s="425">
        <v>72</v>
      </c>
      <c r="BH17" s="26"/>
      <c r="BJ17" s="26"/>
      <c r="BK17" s="26"/>
      <c r="BL17" s="26"/>
      <c r="BM17" s="26"/>
      <c r="BN17" s="26"/>
      <c r="BO17" s="426" t="s">
        <v>401</v>
      </c>
      <c r="BP17" s="427">
        <v>117</v>
      </c>
      <c r="BQ17" s="428">
        <v>129</v>
      </c>
      <c r="BR17" s="427">
        <v>99</v>
      </c>
      <c r="BS17" s="427">
        <v>111</v>
      </c>
      <c r="BT17" s="26"/>
      <c r="BV17" s="26"/>
      <c r="BW17" s="26"/>
      <c r="BX17" s="26"/>
      <c r="BY17" s="26"/>
      <c r="BZ17" s="26"/>
      <c r="CA17" s="423" t="s">
        <v>261</v>
      </c>
      <c r="CB17" s="424">
        <v>217</v>
      </c>
      <c r="CC17" s="424">
        <v>249</v>
      </c>
      <c r="CD17" s="424">
        <v>160</v>
      </c>
      <c r="CE17" s="425">
        <v>192</v>
      </c>
      <c r="CF17" s="26"/>
      <c r="CH17" s="26"/>
      <c r="CI17" s="26"/>
      <c r="CJ17" s="26"/>
      <c r="CK17" s="26"/>
      <c r="CL17" s="26"/>
      <c r="CN17" s="26"/>
      <c r="CO17" s="26"/>
      <c r="CP17" s="26"/>
      <c r="CQ17" s="26"/>
      <c r="CR17" s="26"/>
      <c r="CT17" s="26"/>
      <c r="CU17" s="26"/>
      <c r="CV17" s="26"/>
      <c r="CW17" s="26"/>
    </row>
    <row r="18" spans="1:101" ht="12" thickBot="1">
      <c r="A18" s="420" t="s">
        <v>1194</v>
      </c>
      <c r="B18" s="421">
        <v>200</v>
      </c>
      <c r="C18" s="421">
        <v>230</v>
      </c>
      <c r="D18" s="421">
        <v>149</v>
      </c>
      <c r="E18" s="422">
        <v>179</v>
      </c>
      <c r="F18" s="26"/>
      <c r="G18" s="414" t="s">
        <v>1263</v>
      </c>
      <c r="H18" s="415">
        <v>229</v>
      </c>
      <c r="I18" s="415">
        <v>279</v>
      </c>
      <c r="J18" s="415">
        <v>141</v>
      </c>
      <c r="K18" s="416">
        <v>190</v>
      </c>
      <c r="L18" s="26"/>
      <c r="M18" s="423" t="s">
        <v>1007</v>
      </c>
      <c r="N18" s="424">
        <v>79</v>
      </c>
      <c r="O18" s="424">
        <v>95</v>
      </c>
      <c r="P18" s="424">
        <v>49</v>
      </c>
      <c r="Q18" s="425">
        <v>65</v>
      </c>
      <c r="R18" s="26"/>
      <c r="S18" s="423" t="s">
        <v>1070</v>
      </c>
      <c r="T18" s="424">
        <v>98</v>
      </c>
      <c r="U18" s="424">
        <v>119</v>
      </c>
      <c r="V18" s="424">
        <v>62</v>
      </c>
      <c r="W18" s="425">
        <v>83</v>
      </c>
      <c r="X18" s="26"/>
      <c r="Y18" s="414" t="s">
        <v>761</v>
      </c>
      <c r="Z18" s="415">
        <v>81</v>
      </c>
      <c r="AA18" s="415">
        <v>91</v>
      </c>
      <c r="AB18" s="415">
        <v>66</v>
      </c>
      <c r="AC18" s="416">
        <v>77</v>
      </c>
      <c r="AD18" s="26"/>
      <c r="AE18" s="423" t="s">
        <v>803</v>
      </c>
      <c r="AF18" s="424">
        <v>168</v>
      </c>
      <c r="AG18" s="424">
        <v>202</v>
      </c>
      <c r="AH18" s="424">
        <v>104</v>
      </c>
      <c r="AI18" s="425">
        <v>139</v>
      </c>
      <c r="AJ18" s="26"/>
      <c r="AL18" s="26"/>
      <c r="AM18" s="26"/>
      <c r="AN18" s="26"/>
      <c r="AO18" s="26"/>
      <c r="AP18" s="26"/>
      <c r="AQ18" s="423" t="s">
        <v>566</v>
      </c>
      <c r="AR18" s="424">
        <v>159</v>
      </c>
      <c r="AS18" s="424">
        <v>183</v>
      </c>
      <c r="AT18" s="424">
        <v>115</v>
      </c>
      <c r="AU18" s="425">
        <v>139</v>
      </c>
      <c r="AV18" s="26"/>
      <c r="AW18" s="420" t="s">
        <v>317</v>
      </c>
      <c r="AX18" s="421">
        <v>81</v>
      </c>
      <c r="AY18" s="421">
        <v>98</v>
      </c>
      <c r="AZ18" s="421">
        <v>50</v>
      </c>
      <c r="BA18" s="422">
        <v>67</v>
      </c>
      <c r="BB18" s="26"/>
      <c r="BC18" s="423" t="s">
        <v>338</v>
      </c>
      <c r="BD18" s="424">
        <v>76</v>
      </c>
      <c r="BE18" s="424">
        <v>91</v>
      </c>
      <c r="BF18" s="424">
        <v>48</v>
      </c>
      <c r="BG18" s="425">
        <v>63</v>
      </c>
      <c r="BH18" s="26"/>
      <c r="BJ18" s="26"/>
      <c r="BK18" s="26"/>
      <c r="BL18" s="26"/>
      <c r="BM18" s="26"/>
      <c r="BN18" s="26"/>
      <c r="BP18" s="26"/>
      <c r="BQ18" s="26"/>
      <c r="BR18" s="26"/>
      <c r="BS18" s="26"/>
      <c r="BT18" s="26"/>
      <c r="BV18" s="26"/>
      <c r="BW18" s="26"/>
      <c r="BX18" s="26"/>
      <c r="BY18" s="26"/>
      <c r="BZ18" s="26"/>
      <c r="CA18" s="423" t="s">
        <v>262</v>
      </c>
      <c r="CB18" s="424">
        <v>136</v>
      </c>
      <c r="CC18" s="424">
        <v>165</v>
      </c>
      <c r="CD18" s="424">
        <v>84</v>
      </c>
      <c r="CE18" s="425">
        <v>112</v>
      </c>
      <c r="CF18" s="26"/>
      <c r="CH18" s="26"/>
      <c r="CI18" s="26"/>
      <c r="CJ18" s="26"/>
      <c r="CK18" s="26"/>
      <c r="CL18" s="26"/>
      <c r="CN18" s="26"/>
      <c r="CO18" s="26"/>
      <c r="CP18" s="26"/>
      <c r="CQ18" s="26"/>
      <c r="CR18" s="26"/>
      <c r="CT18" s="26"/>
      <c r="CU18" s="26"/>
      <c r="CV18" s="26"/>
      <c r="CW18" s="26"/>
    </row>
    <row r="19" spans="1:101" ht="12" thickBot="1">
      <c r="A19" s="414" t="s">
        <v>1195</v>
      </c>
      <c r="B19" s="415">
        <v>240</v>
      </c>
      <c r="C19" s="415">
        <v>276</v>
      </c>
      <c r="D19" s="415">
        <v>178</v>
      </c>
      <c r="E19" s="416">
        <v>214</v>
      </c>
      <c r="F19" s="26"/>
      <c r="G19" s="423" t="s">
        <v>1264</v>
      </c>
      <c r="H19" s="424">
        <v>187</v>
      </c>
      <c r="I19" s="424">
        <v>226</v>
      </c>
      <c r="J19" s="424">
        <v>115</v>
      </c>
      <c r="K19" s="425">
        <v>155</v>
      </c>
      <c r="L19" s="26"/>
      <c r="M19" s="420" t="s">
        <v>1008</v>
      </c>
      <c r="N19" s="421">
        <v>72</v>
      </c>
      <c r="O19" s="421">
        <v>87</v>
      </c>
      <c r="P19" s="421">
        <v>45</v>
      </c>
      <c r="Q19" s="422">
        <v>60</v>
      </c>
      <c r="R19" s="26"/>
      <c r="S19" s="423" t="s">
        <v>1071</v>
      </c>
      <c r="T19" s="424">
        <v>80</v>
      </c>
      <c r="U19" s="424">
        <v>96</v>
      </c>
      <c r="V19" s="424">
        <v>51</v>
      </c>
      <c r="W19" s="425">
        <v>68</v>
      </c>
      <c r="X19" s="26"/>
      <c r="Y19" s="420" t="s">
        <v>762</v>
      </c>
      <c r="Z19" s="421">
        <v>75</v>
      </c>
      <c r="AA19" s="421">
        <v>85</v>
      </c>
      <c r="AB19" s="421">
        <v>61</v>
      </c>
      <c r="AC19" s="422">
        <v>71</v>
      </c>
      <c r="AD19" s="26"/>
      <c r="AE19" s="423" t="s">
        <v>805</v>
      </c>
      <c r="AF19" s="424">
        <v>149</v>
      </c>
      <c r="AG19" s="424">
        <v>180</v>
      </c>
      <c r="AH19" s="424">
        <v>93</v>
      </c>
      <c r="AI19" s="425">
        <v>123</v>
      </c>
      <c r="AJ19" s="26"/>
      <c r="AL19" s="26"/>
      <c r="AM19" s="26"/>
      <c r="AN19" s="26"/>
      <c r="AO19" s="26"/>
      <c r="AP19" s="26"/>
      <c r="AQ19" s="423" t="s">
        <v>567</v>
      </c>
      <c r="AR19" s="424">
        <v>248</v>
      </c>
      <c r="AS19" s="424">
        <v>278</v>
      </c>
      <c r="AT19" s="424">
        <v>195</v>
      </c>
      <c r="AU19" s="425">
        <v>225</v>
      </c>
      <c r="AV19" s="26"/>
      <c r="AX19" s="26"/>
      <c r="AY19" s="26"/>
      <c r="AZ19" s="26"/>
      <c r="BA19" s="26"/>
      <c r="BB19" s="26"/>
      <c r="BC19" s="423" t="s">
        <v>339</v>
      </c>
      <c r="BD19" s="424">
        <v>62</v>
      </c>
      <c r="BE19" s="424">
        <v>74</v>
      </c>
      <c r="BF19" s="424">
        <v>39</v>
      </c>
      <c r="BG19" s="425">
        <v>52</v>
      </c>
      <c r="BH19" s="26"/>
      <c r="BJ19" s="26"/>
      <c r="BK19" s="26"/>
      <c r="BL19" s="26"/>
      <c r="BM19" s="26"/>
      <c r="BN19" s="26"/>
      <c r="BP19" s="26"/>
      <c r="BQ19" s="26"/>
      <c r="BR19" s="26"/>
      <c r="BS19" s="26"/>
      <c r="BT19" s="26"/>
      <c r="BV19" s="26"/>
      <c r="BW19" s="26"/>
      <c r="BX19" s="26"/>
      <c r="BY19" s="26"/>
      <c r="BZ19" s="26"/>
      <c r="CA19" s="423" t="s">
        <v>263</v>
      </c>
      <c r="CB19" s="424">
        <v>123</v>
      </c>
      <c r="CC19" s="424">
        <v>148</v>
      </c>
      <c r="CD19" s="424">
        <v>76</v>
      </c>
      <c r="CE19" s="425">
        <v>101</v>
      </c>
      <c r="CF19" s="26"/>
      <c r="CH19" s="26"/>
      <c r="CI19" s="26"/>
      <c r="CJ19" s="26"/>
      <c r="CK19" s="26"/>
      <c r="CL19" s="26"/>
      <c r="CN19" s="26"/>
      <c r="CO19" s="26"/>
      <c r="CP19" s="26"/>
      <c r="CQ19" s="26"/>
      <c r="CR19" s="26"/>
      <c r="CT19" s="26"/>
      <c r="CU19" s="26"/>
      <c r="CV19" s="26"/>
      <c r="CW19" s="26"/>
    </row>
    <row r="20" spans="1:101" ht="12" thickBot="1">
      <c r="A20" s="423" t="s">
        <v>1196</v>
      </c>
      <c r="B20" s="424">
        <v>205</v>
      </c>
      <c r="C20" s="424">
        <v>236</v>
      </c>
      <c r="D20" s="424">
        <v>153</v>
      </c>
      <c r="E20" s="425">
        <v>184</v>
      </c>
      <c r="F20" s="26"/>
      <c r="G20" s="423" t="s">
        <v>1265</v>
      </c>
      <c r="H20" s="424">
        <v>131</v>
      </c>
      <c r="I20" s="424">
        <v>159</v>
      </c>
      <c r="J20" s="424">
        <v>83</v>
      </c>
      <c r="K20" s="425">
        <v>110</v>
      </c>
      <c r="L20" s="26"/>
      <c r="M20" s="414" t="s">
        <v>1009</v>
      </c>
      <c r="N20" s="415">
        <v>78</v>
      </c>
      <c r="O20" s="415">
        <v>94</v>
      </c>
      <c r="P20" s="415">
        <v>47</v>
      </c>
      <c r="Q20" s="416">
        <v>64</v>
      </c>
      <c r="R20" s="26"/>
      <c r="S20" s="420" t="s">
        <v>1072</v>
      </c>
      <c r="T20" s="421">
        <v>65</v>
      </c>
      <c r="U20" s="421">
        <v>78</v>
      </c>
      <c r="V20" s="421">
        <v>42</v>
      </c>
      <c r="W20" s="422">
        <v>55</v>
      </c>
      <c r="X20" s="26"/>
      <c r="Z20" s="26"/>
      <c r="AA20" s="26"/>
      <c r="AB20" s="26"/>
      <c r="AC20" s="26"/>
      <c r="AD20" s="26"/>
      <c r="AE20" s="423" t="s">
        <v>807</v>
      </c>
      <c r="AF20" s="424">
        <v>132</v>
      </c>
      <c r="AG20" s="424">
        <v>159</v>
      </c>
      <c r="AH20" s="424">
        <v>83</v>
      </c>
      <c r="AI20" s="425">
        <v>110</v>
      </c>
      <c r="AJ20" s="26"/>
      <c r="AL20" s="26"/>
      <c r="AM20" s="26"/>
      <c r="AN20" s="26"/>
      <c r="AO20" s="26"/>
      <c r="AP20" s="26"/>
      <c r="AQ20" s="423" t="s">
        <v>568</v>
      </c>
      <c r="AR20" s="424">
        <v>212</v>
      </c>
      <c r="AS20" s="424">
        <v>237</v>
      </c>
      <c r="AT20" s="424">
        <v>167</v>
      </c>
      <c r="AU20" s="425">
        <v>193</v>
      </c>
      <c r="AV20" s="26"/>
      <c r="AX20" s="26"/>
      <c r="AY20" s="26"/>
      <c r="AZ20" s="26"/>
      <c r="BA20" s="26"/>
      <c r="BB20" s="26"/>
      <c r="BC20" s="423" t="s">
        <v>340</v>
      </c>
      <c r="BD20" s="424">
        <v>52</v>
      </c>
      <c r="BE20" s="424">
        <v>62</v>
      </c>
      <c r="BF20" s="424">
        <v>33</v>
      </c>
      <c r="BG20" s="425">
        <v>44</v>
      </c>
      <c r="BH20" s="26"/>
      <c r="BJ20" s="26"/>
      <c r="BK20" s="26"/>
      <c r="BL20" s="26"/>
      <c r="BM20" s="26"/>
      <c r="BN20" s="26"/>
      <c r="BP20" s="26"/>
      <c r="BQ20" s="26"/>
      <c r="BR20" s="26"/>
      <c r="BS20" s="26"/>
      <c r="BT20" s="26"/>
      <c r="BV20" s="26"/>
      <c r="BW20" s="26"/>
      <c r="BX20" s="26"/>
      <c r="BY20" s="26"/>
      <c r="BZ20" s="26"/>
      <c r="CA20" s="420" t="s">
        <v>264</v>
      </c>
      <c r="CB20" s="421">
        <v>110</v>
      </c>
      <c r="CC20" s="421">
        <v>132</v>
      </c>
      <c r="CD20" s="421">
        <v>68</v>
      </c>
      <c r="CE20" s="422">
        <v>91</v>
      </c>
      <c r="CF20" s="26"/>
      <c r="CH20" s="26"/>
      <c r="CI20" s="26"/>
      <c r="CJ20" s="26"/>
      <c r="CK20" s="26"/>
      <c r="CL20" s="26"/>
      <c r="CN20" s="26"/>
      <c r="CO20" s="26"/>
      <c r="CP20" s="26"/>
      <c r="CQ20" s="26"/>
      <c r="CR20" s="26"/>
      <c r="CT20" s="26"/>
      <c r="CU20" s="26"/>
      <c r="CV20" s="26"/>
      <c r="CW20" s="26"/>
    </row>
    <row r="21" spans="1:101" ht="12" thickBot="1">
      <c r="A21" s="420" t="s">
        <v>1197</v>
      </c>
      <c r="B21" s="421">
        <v>185</v>
      </c>
      <c r="C21" s="421">
        <v>213</v>
      </c>
      <c r="D21" s="421">
        <v>139</v>
      </c>
      <c r="E21" s="422">
        <v>167</v>
      </c>
      <c r="F21" s="26"/>
      <c r="G21" s="420" t="s">
        <v>1266</v>
      </c>
      <c r="H21" s="421">
        <v>80</v>
      </c>
      <c r="I21" s="421">
        <v>96</v>
      </c>
      <c r="J21" s="421">
        <v>52</v>
      </c>
      <c r="K21" s="422">
        <v>68</v>
      </c>
      <c r="L21" s="26"/>
      <c r="M21" s="423" t="s">
        <v>1010</v>
      </c>
      <c r="N21" s="424">
        <v>68</v>
      </c>
      <c r="O21" s="424">
        <v>82</v>
      </c>
      <c r="P21" s="424">
        <v>42</v>
      </c>
      <c r="Q21" s="425">
        <v>56</v>
      </c>
      <c r="R21" s="26"/>
      <c r="S21" s="414" t="s">
        <v>121</v>
      </c>
      <c r="T21" s="415">
        <v>162</v>
      </c>
      <c r="U21" s="415">
        <v>196</v>
      </c>
      <c r="V21" s="415">
        <v>98</v>
      </c>
      <c r="W21" s="416">
        <v>132</v>
      </c>
      <c r="X21" s="26"/>
      <c r="Z21" s="26"/>
      <c r="AA21" s="26"/>
      <c r="AB21" s="26"/>
      <c r="AC21" s="26"/>
      <c r="AD21" s="26"/>
      <c r="AE21" s="423" t="s">
        <v>809</v>
      </c>
      <c r="AF21" s="424">
        <v>111</v>
      </c>
      <c r="AG21" s="424">
        <v>134</v>
      </c>
      <c r="AH21" s="424">
        <v>70</v>
      </c>
      <c r="AI21" s="425">
        <v>93</v>
      </c>
      <c r="AJ21" s="26"/>
      <c r="AL21" s="26"/>
      <c r="AM21" s="26"/>
      <c r="AN21" s="26"/>
      <c r="AO21" s="26"/>
      <c r="AP21" s="26"/>
      <c r="AQ21" s="423" t="s">
        <v>569</v>
      </c>
      <c r="AR21" s="424">
        <v>207</v>
      </c>
      <c r="AS21" s="424">
        <v>236</v>
      </c>
      <c r="AT21" s="424">
        <v>152</v>
      </c>
      <c r="AU21" s="425">
        <v>182</v>
      </c>
      <c r="AV21" s="26"/>
      <c r="AX21" s="26"/>
      <c r="AY21" s="26"/>
      <c r="AZ21" s="26"/>
      <c r="BA21" s="26"/>
      <c r="BB21" s="26"/>
      <c r="BC21" s="420" t="s">
        <v>341</v>
      </c>
      <c r="BD21" s="421">
        <v>45</v>
      </c>
      <c r="BE21" s="421">
        <v>54</v>
      </c>
      <c r="BF21" s="421">
        <v>29</v>
      </c>
      <c r="BG21" s="422">
        <v>38</v>
      </c>
      <c r="BH21" s="26"/>
      <c r="BJ21" s="26"/>
      <c r="BK21" s="26"/>
      <c r="BL21" s="26"/>
      <c r="BM21" s="26"/>
      <c r="BN21" s="26"/>
      <c r="BP21" s="26"/>
      <c r="BQ21" s="26"/>
      <c r="BR21" s="26"/>
      <c r="BS21" s="26"/>
      <c r="BT21" s="26"/>
      <c r="BV21" s="26"/>
      <c r="BW21" s="26"/>
      <c r="BX21" s="26"/>
      <c r="BY21" s="26"/>
      <c r="BZ21" s="26"/>
      <c r="CA21" s="423" t="s">
        <v>265</v>
      </c>
      <c r="CB21" s="424">
        <v>225</v>
      </c>
      <c r="CC21" s="424">
        <v>258</v>
      </c>
      <c r="CD21" s="424">
        <v>165</v>
      </c>
      <c r="CE21" s="425">
        <v>198</v>
      </c>
      <c r="CF21" s="26"/>
      <c r="CH21" s="26"/>
      <c r="CI21" s="26"/>
      <c r="CJ21" s="26"/>
      <c r="CK21" s="26"/>
      <c r="CL21" s="26"/>
      <c r="CN21" s="26"/>
      <c r="CO21" s="26"/>
      <c r="CP21" s="26"/>
      <c r="CQ21" s="26"/>
      <c r="CR21" s="26"/>
      <c r="CT21" s="26"/>
      <c r="CU21" s="26"/>
      <c r="CV21" s="26"/>
      <c r="CW21" s="26"/>
    </row>
    <row r="22" spans="1:101" ht="12" thickBot="1">
      <c r="A22" s="414" t="s">
        <v>1198</v>
      </c>
      <c r="B22" s="415">
        <v>230</v>
      </c>
      <c r="C22" s="415">
        <v>265</v>
      </c>
      <c r="D22" s="415">
        <v>171</v>
      </c>
      <c r="E22" s="416">
        <v>205</v>
      </c>
      <c r="F22" s="26"/>
      <c r="G22" s="414" t="s">
        <v>1267</v>
      </c>
      <c r="H22" s="415">
        <v>211</v>
      </c>
      <c r="I22" s="415">
        <v>256</v>
      </c>
      <c r="J22" s="415">
        <v>130</v>
      </c>
      <c r="K22" s="416">
        <v>175</v>
      </c>
      <c r="L22" s="26"/>
      <c r="M22" s="423" t="s">
        <v>1011</v>
      </c>
      <c r="N22" s="424">
        <v>63</v>
      </c>
      <c r="O22" s="424">
        <v>76</v>
      </c>
      <c r="P22" s="424">
        <v>38</v>
      </c>
      <c r="Q22" s="425">
        <v>52</v>
      </c>
      <c r="R22" s="26"/>
      <c r="S22" s="423" t="s">
        <v>1074</v>
      </c>
      <c r="T22" s="424">
        <v>126</v>
      </c>
      <c r="U22" s="424">
        <v>153</v>
      </c>
      <c r="V22" s="424">
        <v>77</v>
      </c>
      <c r="W22" s="425">
        <v>103</v>
      </c>
      <c r="X22" s="26"/>
      <c r="Z22" s="26"/>
      <c r="AA22" s="26"/>
      <c r="AB22" s="26"/>
      <c r="AC22" s="26"/>
      <c r="AD22" s="26"/>
      <c r="AE22" s="423" t="s">
        <v>811</v>
      </c>
      <c r="AF22" s="424">
        <v>93</v>
      </c>
      <c r="AG22" s="424">
        <v>112</v>
      </c>
      <c r="AH22" s="424">
        <v>59</v>
      </c>
      <c r="AI22" s="425">
        <v>78</v>
      </c>
      <c r="AJ22" s="26"/>
      <c r="AL22" s="26"/>
      <c r="AM22" s="26"/>
      <c r="AN22" s="26"/>
      <c r="AO22" s="26"/>
      <c r="AP22" s="26"/>
      <c r="AQ22" s="420" t="s">
        <v>570</v>
      </c>
      <c r="AR22" s="421">
        <v>184</v>
      </c>
      <c r="AS22" s="421">
        <v>210</v>
      </c>
      <c r="AT22" s="421">
        <v>136</v>
      </c>
      <c r="AU22" s="422">
        <v>162</v>
      </c>
      <c r="AV22" s="26"/>
      <c r="AX22" s="26"/>
      <c r="AY22" s="26"/>
      <c r="AZ22" s="26"/>
      <c r="BA22" s="26"/>
      <c r="BB22" s="26"/>
      <c r="BC22" s="414" t="s">
        <v>342</v>
      </c>
      <c r="BD22" s="415">
        <v>108</v>
      </c>
      <c r="BE22" s="415">
        <v>130</v>
      </c>
      <c r="BF22" s="415">
        <v>66</v>
      </c>
      <c r="BG22" s="416">
        <v>88</v>
      </c>
      <c r="BH22" s="26"/>
      <c r="BJ22" s="26"/>
      <c r="BK22" s="26"/>
      <c r="BL22" s="26"/>
      <c r="BM22" s="26"/>
      <c r="BN22" s="26"/>
      <c r="BP22" s="26"/>
      <c r="BQ22" s="26"/>
      <c r="BR22" s="26"/>
      <c r="BS22" s="26"/>
      <c r="BT22" s="26"/>
      <c r="BV22" s="26"/>
      <c r="BW22" s="26"/>
      <c r="BX22" s="26"/>
      <c r="BY22" s="26"/>
      <c r="BZ22" s="26"/>
      <c r="CA22" s="420" t="s">
        <v>266</v>
      </c>
      <c r="CB22" s="421">
        <v>189</v>
      </c>
      <c r="CC22" s="421">
        <v>217</v>
      </c>
      <c r="CD22" s="421">
        <v>139</v>
      </c>
      <c r="CE22" s="422">
        <v>167</v>
      </c>
      <c r="CF22" s="26"/>
      <c r="CH22" s="26"/>
      <c r="CI22" s="26"/>
      <c r="CJ22" s="26"/>
      <c r="CK22" s="26"/>
      <c r="CL22" s="26"/>
      <c r="CN22" s="26"/>
      <c r="CO22" s="26"/>
      <c r="CP22" s="26"/>
      <c r="CQ22" s="26"/>
      <c r="CR22" s="26"/>
      <c r="CT22" s="26"/>
      <c r="CU22" s="26"/>
      <c r="CV22" s="26"/>
      <c r="CW22" s="26"/>
    </row>
    <row r="23" spans="1:101" ht="12" thickBot="1">
      <c r="A23" s="423" t="s">
        <v>1200</v>
      </c>
      <c r="B23" s="424">
        <v>197</v>
      </c>
      <c r="C23" s="424">
        <v>227</v>
      </c>
      <c r="D23" s="424">
        <v>147</v>
      </c>
      <c r="E23" s="425">
        <v>176</v>
      </c>
      <c r="F23" s="26"/>
      <c r="G23" s="423" t="s">
        <v>1268</v>
      </c>
      <c r="H23" s="424">
        <v>174</v>
      </c>
      <c r="I23" s="424">
        <v>211</v>
      </c>
      <c r="J23" s="424">
        <v>108</v>
      </c>
      <c r="K23" s="425">
        <v>145</v>
      </c>
      <c r="L23" s="26"/>
      <c r="M23" s="423" t="s">
        <v>1012</v>
      </c>
      <c r="N23" s="424">
        <v>57</v>
      </c>
      <c r="O23" s="424">
        <v>69</v>
      </c>
      <c r="P23" s="424">
        <v>35</v>
      </c>
      <c r="Q23" s="425">
        <v>47</v>
      </c>
      <c r="R23" s="26"/>
      <c r="S23" s="423" t="s">
        <v>1075</v>
      </c>
      <c r="T23" s="424">
        <v>104</v>
      </c>
      <c r="U23" s="424">
        <v>126</v>
      </c>
      <c r="V23" s="424">
        <v>64</v>
      </c>
      <c r="W23" s="425">
        <v>86</v>
      </c>
      <c r="X23" s="26"/>
      <c r="Z23" s="26"/>
      <c r="AA23" s="26"/>
      <c r="AB23" s="26"/>
      <c r="AC23" s="26"/>
      <c r="AD23" s="26"/>
      <c r="AE23" s="420" t="s">
        <v>813</v>
      </c>
      <c r="AF23" s="421">
        <v>82</v>
      </c>
      <c r="AG23" s="421">
        <v>99</v>
      </c>
      <c r="AH23" s="421">
        <v>53</v>
      </c>
      <c r="AI23" s="422">
        <v>69</v>
      </c>
      <c r="AJ23" s="26"/>
      <c r="AL23" s="26"/>
      <c r="AM23" s="26"/>
      <c r="AN23" s="26"/>
      <c r="AO23" s="26"/>
      <c r="AP23" s="26"/>
      <c r="AQ23" s="414" t="s">
        <v>571</v>
      </c>
      <c r="AR23" s="415">
        <v>165</v>
      </c>
      <c r="AS23" s="415">
        <v>189</v>
      </c>
      <c r="AT23" s="415">
        <v>122</v>
      </c>
      <c r="AU23" s="416">
        <v>146</v>
      </c>
      <c r="AV23" s="26"/>
      <c r="AX23" s="26"/>
      <c r="AY23" s="26"/>
      <c r="AZ23" s="26"/>
      <c r="BA23" s="26"/>
      <c r="BB23" s="26"/>
      <c r="BC23" s="423" t="s">
        <v>343</v>
      </c>
      <c r="BD23" s="424">
        <v>92</v>
      </c>
      <c r="BE23" s="424">
        <v>111</v>
      </c>
      <c r="BF23" s="424">
        <v>56</v>
      </c>
      <c r="BG23" s="425">
        <v>75</v>
      </c>
      <c r="BH23" s="26"/>
      <c r="BJ23" s="26"/>
      <c r="BK23" s="26"/>
      <c r="BL23" s="26"/>
      <c r="BM23" s="26"/>
      <c r="BN23" s="26"/>
      <c r="BP23" s="26"/>
      <c r="BQ23" s="26"/>
      <c r="BR23" s="26"/>
      <c r="BS23" s="26"/>
      <c r="BT23" s="26"/>
      <c r="BV23" s="26"/>
      <c r="BW23" s="26"/>
      <c r="BX23" s="26"/>
      <c r="BY23" s="26"/>
      <c r="BZ23" s="26"/>
      <c r="CA23" s="423" t="s">
        <v>267</v>
      </c>
      <c r="CB23" s="424">
        <v>126</v>
      </c>
      <c r="CC23" s="424">
        <v>152</v>
      </c>
      <c r="CD23" s="424">
        <v>77</v>
      </c>
      <c r="CE23" s="425">
        <v>103</v>
      </c>
      <c r="CF23" s="26"/>
      <c r="CH23" s="26"/>
      <c r="CI23" s="26"/>
      <c r="CJ23" s="26"/>
      <c r="CK23" s="26"/>
      <c r="CL23" s="26"/>
      <c r="CN23" s="26"/>
      <c r="CO23" s="26"/>
      <c r="CP23" s="26"/>
      <c r="CQ23" s="26"/>
      <c r="CR23" s="26"/>
      <c r="CT23" s="26"/>
      <c r="CU23" s="26"/>
      <c r="CV23" s="26"/>
      <c r="CW23" s="26"/>
    </row>
    <row r="24" spans="1:101" ht="12" thickBot="1">
      <c r="A24" s="420" t="s">
        <v>1201</v>
      </c>
      <c r="B24" s="421">
        <v>170</v>
      </c>
      <c r="C24" s="421">
        <v>195</v>
      </c>
      <c r="D24" s="421">
        <v>127</v>
      </c>
      <c r="E24" s="422">
        <v>152</v>
      </c>
      <c r="F24" s="26"/>
      <c r="G24" s="423" t="s">
        <v>1269</v>
      </c>
      <c r="H24" s="424">
        <v>122</v>
      </c>
      <c r="I24" s="424">
        <v>147</v>
      </c>
      <c r="J24" s="424">
        <v>77</v>
      </c>
      <c r="K24" s="425">
        <v>102</v>
      </c>
      <c r="L24" s="26"/>
      <c r="M24" s="423" t="s">
        <v>1013</v>
      </c>
      <c r="N24" s="424">
        <v>52</v>
      </c>
      <c r="O24" s="424">
        <v>63</v>
      </c>
      <c r="P24" s="424">
        <v>32</v>
      </c>
      <c r="Q24" s="425">
        <v>43</v>
      </c>
      <c r="R24" s="26"/>
      <c r="S24" s="423" t="s">
        <v>1076</v>
      </c>
      <c r="T24" s="424">
        <v>92</v>
      </c>
      <c r="U24" s="424">
        <v>111</v>
      </c>
      <c r="V24" s="424">
        <v>56</v>
      </c>
      <c r="W24" s="425">
        <v>76</v>
      </c>
      <c r="X24" s="26"/>
      <c r="Z24" s="26"/>
      <c r="AA24" s="26"/>
      <c r="AB24" s="26"/>
      <c r="AC24" s="26"/>
      <c r="AD24" s="26"/>
      <c r="AE24" s="414" t="s">
        <v>815</v>
      </c>
      <c r="AF24" s="415">
        <v>342</v>
      </c>
      <c r="AG24" s="415">
        <v>386</v>
      </c>
      <c r="AH24" s="415">
        <v>264</v>
      </c>
      <c r="AI24" s="416">
        <v>308</v>
      </c>
      <c r="AJ24" s="26"/>
      <c r="AL24" s="26"/>
      <c r="AM24" s="26"/>
      <c r="AN24" s="26"/>
      <c r="AO24" s="26"/>
      <c r="AP24" s="26"/>
      <c r="AQ24" s="423" t="s">
        <v>572</v>
      </c>
      <c r="AR24" s="424">
        <v>142</v>
      </c>
      <c r="AS24" s="424">
        <v>162</v>
      </c>
      <c r="AT24" s="424">
        <v>105</v>
      </c>
      <c r="AU24" s="425">
        <v>126</v>
      </c>
      <c r="AV24" s="26"/>
      <c r="AX24" s="26"/>
      <c r="AY24" s="26"/>
      <c r="AZ24" s="26"/>
      <c r="BA24" s="26"/>
      <c r="BB24" s="26"/>
      <c r="BC24" s="423" t="s">
        <v>344</v>
      </c>
      <c r="BD24" s="424">
        <v>80</v>
      </c>
      <c r="BE24" s="424">
        <v>96</v>
      </c>
      <c r="BF24" s="424">
        <v>49</v>
      </c>
      <c r="BG24" s="425">
        <v>66</v>
      </c>
      <c r="BH24" s="26"/>
      <c r="BJ24" s="26"/>
      <c r="BK24" s="26"/>
      <c r="BL24" s="26"/>
      <c r="BM24" s="26"/>
      <c r="BN24" s="26"/>
      <c r="BP24" s="26"/>
      <c r="BQ24" s="26"/>
      <c r="BR24" s="26"/>
      <c r="BS24" s="26"/>
      <c r="BT24" s="26"/>
      <c r="BV24" s="26"/>
      <c r="BW24" s="26"/>
      <c r="BX24" s="26"/>
      <c r="BY24" s="26"/>
      <c r="BZ24" s="26"/>
      <c r="CA24" s="423" t="s">
        <v>268</v>
      </c>
      <c r="CB24" s="424">
        <v>117</v>
      </c>
      <c r="CC24" s="424">
        <v>141</v>
      </c>
      <c r="CD24" s="424">
        <v>72</v>
      </c>
      <c r="CE24" s="425">
        <v>96</v>
      </c>
      <c r="CF24" s="26"/>
      <c r="CH24" s="26"/>
      <c r="CI24" s="26"/>
      <c r="CJ24" s="26"/>
      <c r="CK24" s="26"/>
      <c r="CL24" s="26"/>
      <c r="CN24" s="26"/>
      <c r="CO24" s="26"/>
      <c r="CP24" s="26"/>
      <c r="CQ24" s="26"/>
      <c r="CR24" s="26"/>
      <c r="CT24" s="26"/>
      <c r="CU24" s="26"/>
      <c r="CV24" s="26"/>
      <c r="CW24" s="26"/>
    </row>
    <row r="25" spans="1:101" ht="12" thickBot="1">
      <c r="A25" s="414" t="s">
        <v>1202</v>
      </c>
      <c r="B25" s="415">
        <v>216</v>
      </c>
      <c r="C25" s="415">
        <v>248</v>
      </c>
      <c r="D25" s="415">
        <v>160</v>
      </c>
      <c r="E25" s="416">
        <v>192</v>
      </c>
      <c r="F25" s="26"/>
      <c r="G25" s="420" t="s">
        <v>1270</v>
      </c>
      <c r="H25" s="421">
        <v>76</v>
      </c>
      <c r="I25" s="421">
        <v>92</v>
      </c>
      <c r="J25" s="421">
        <v>49</v>
      </c>
      <c r="K25" s="422">
        <v>65</v>
      </c>
      <c r="L25" s="26"/>
      <c r="M25" s="423" t="s">
        <v>1014</v>
      </c>
      <c r="N25" s="424">
        <v>48</v>
      </c>
      <c r="O25" s="424">
        <v>58</v>
      </c>
      <c r="P25" s="424">
        <v>30</v>
      </c>
      <c r="Q25" s="425">
        <v>40</v>
      </c>
      <c r="R25" s="26"/>
      <c r="S25" s="423" t="s">
        <v>1077</v>
      </c>
      <c r="T25" s="424">
        <v>81</v>
      </c>
      <c r="U25" s="424">
        <v>98</v>
      </c>
      <c r="V25" s="424">
        <v>50</v>
      </c>
      <c r="W25" s="425">
        <v>67</v>
      </c>
      <c r="X25" s="26"/>
      <c r="Z25" s="26"/>
      <c r="AA25" s="26"/>
      <c r="AB25" s="26"/>
      <c r="AC25" s="26"/>
      <c r="AD25" s="26"/>
      <c r="AE25" s="423" t="s">
        <v>817</v>
      </c>
      <c r="AF25" s="424">
        <v>275</v>
      </c>
      <c r="AG25" s="424">
        <v>311</v>
      </c>
      <c r="AH25" s="424">
        <v>213</v>
      </c>
      <c r="AI25" s="425">
        <v>248</v>
      </c>
      <c r="AJ25" s="26"/>
      <c r="AL25" s="26"/>
      <c r="AM25" s="26"/>
      <c r="AN25" s="26"/>
      <c r="AO25" s="26"/>
      <c r="AP25" s="26"/>
      <c r="AQ25" s="423" t="s">
        <v>573</v>
      </c>
      <c r="AR25" s="424">
        <v>240</v>
      </c>
      <c r="AS25" s="424">
        <v>268</v>
      </c>
      <c r="AT25" s="424">
        <v>189</v>
      </c>
      <c r="AU25" s="425">
        <v>217</v>
      </c>
      <c r="AV25" s="26"/>
      <c r="AX25" s="26"/>
      <c r="AY25" s="26"/>
      <c r="AZ25" s="26"/>
      <c r="BA25" s="26"/>
      <c r="BB25" s="26"/>
      <c r="BC25" s="420" t="s">
        <v>345</v>
      </c>
      <c r="BD25" s="421">
        <v>71</v>
      </c>
      <c r="BE25" s="421">
        <v>85</v>
      </c>
      <c r="BF25" s="421">
        <v>44</v>
      </c>
      <c r="BG25" s="422">
        <v>58</v>
      </c>
      <c r="BH25" s="26"/>
      <c r="BJ25" s="26"/>
      <c r="BK25" s="26"/>
      <c r="BL25" s="26"/>
      <c r="BM25" s="26"/>
      <c r="BN25" s="26"/>
      <c r="BP25" s="26"/>
      <c r="BQ25" s="26"/>
      <c r="BR25" s="26"/>
      <c r="BS25" s="26"/>
      <c r="BT25" s="26"/>
      <c r="BV25" s="26"/>
      <c r="BW25" s="26"/>
      <c r="BX25" s="26"/>
      <c r="BY25" s="26"/>
      <c r="BZ25" s="26"/>
      <c r="CA25" s="423" t="s">
        <v>269</v>
      </c>
      <c r="CB25" s="424">
        <v>103</v>
      </c>
      <c r="CC25" s="424">
        <v>124</v>
      </c>
      <c r="CD25" s="424">
        <v>63</v>
      </c>
      <c r="CE25" s="425">
        <v>85</v>
      </c>
      <c r="CF25" s="26"/>
      <c r="CH25" s="26"/>
      <c r="CI25" s="26"/>
      <c r="CJ25" s="26"/>
      <c r="CK25" s="26"/>
      <c r="CL25" s="26"/>
      <c r="CN25" s="26"/>
      <c r="CO25" s="26"/>
      <c r="CP25" s="26"/>
      <c r="CQ25" s="26"/>
      <c r="CR25" s="26"/>
      <c r="CT25" s="26"/>
      <c r="CU25" s="26"/>
      <c r="CV25" s="26"/>
      <c r="CW25" s="26"/>
    </row>
    <row r="26" spans="1:101" ht="12" thickBot="1">
      <c r="A26" s="423" t="s">
        <v>1203</v>
      </c>
      <c r="B26" s="424">
        <v>188</v>
      </c>
      <c r="C26" s="424">
        <v>216</v>
      </c>
      <c r="D26" s="424">
        <v>139</v>
      </c>
      <c r="E26" s="425">
        <v>167</v>
      </c>
      <c r="F26" s="26"/>
      <c r="G26" s="414" t="s">
        <v>1271</v>
      </c>
      <c r="H26" s="415">
        <v>200</v>
      </c>
      <c r="I26" s="415">
        <v>242</v>
      </c>
      <c r="J26" s="415">
        <v>122</v>
      </c>
      <c r="K26" s="416">
        <v>165</v>
      </c>
      <c r="L26" s="26"/>
      <c r="M26" s="423" t="s">
        <v>1015</v>
      </c>
      <c r="N26" s="424">
        <v>44</v>
      </c>
      <c r="O26" s="424">
        <v>53</v>
      </c>
      <c r="P26" s="424">
        <v>28</v>
      </c>
      <c r="Q26" s="425">
        <v>37</v>
      </c>
      <c r="R26" s="26"/>
      <c r="S26" s="420" t="s">
        <v>1078</v>
      </c>
      <c r="T26" s="421">
        <v>78</v>
      </c>
      <c r="U26" s="421">
        <v>95</v>
      </c>
      <c r="V26" s="421">
        <v>48</v>
      </c>
      <c r="W26" s="422">
        <v>65</v>
      </c>
      <c r="X26" s="26"/>
      <c r="Z26" s="26"/>
      <c r="AA26" s="26"/>
      <c r="AB26" s="26"/>
      <c r="AC26" s="26"/>
      <c r="AD26" s="26"/>
      <c r="AE26" s="423" t="s">
        <v>819</v>
      </c>
      <c r="AF26" s="424">
        <v>246</v>
      </c>
      <c r="AG26" s="424">
        <v>277</v>
      </c>
      <c r="AH26" s="424">
        <v>190</v>
      </c>
      <c r="AI26" s="425">
        <v>222</v>
      </c>
      <c r="AJ26" s="26"/>
      <c r="AL26" s="26"/>
      <c r="AM26" s="26"/>
      <c r="AN26" s="26"/>
      <c r="AO26" s="26"/>
      <c r="AP26" s="26"/>
      <c r="AQ26" s="423" t="s">
        <v>574</v>
      </c>
      <c r="AR26" s="424">
        <v>205</v>
      </c>
      <c r="AS26" s="424">
        <v>229</v>
      </c>
      <c r="AT26" s="424">
        <v>162</v>
      </c>
      <c r="AU26" s="425">
        <v>186</v>
      </c>
      <c r="AV26" s="26"/>
      <c r="AX26" s="26"/>
      <c r="AY26" s="26"/>
      <c r="AZ26" s="26"/>
      <c r="BA26" s="26"/>
      <c r="BB26" s="26"/>
      <c r="BC26" s="414" t="s">
        <v>346</v>
      </c>
      <c r="BD26" s="415">
        <v>63</v>
      </c>
      <c r="BE26" s="415">
        <v>76</v>
      </c>
      <c r="BF26" s="415">
        <v>39</v>
      </c>
      <c r="BG26" s="416">
        <v>52</v>
      </c>
      <c r="BH26" s="26"/>
      <c r="BJ26" s="26"/>
      <c r="BK26" s="26"/>
      <c r="BL26" s="26"/>
      <c r="BM26" s="26"/>
      <c r="BN26" s="26"/>
      <c r="BP26" s="26"/>
      <c r="BQ26" s="26"/>
      <c r="BR26" s="26"/>
      <c r="BS26" s="26"/>
      <c r="BT26" s="26"/>
      <c r="BV26" s="26"/>
      <c r="BW26" s="26"/>
      <c r="BX26" s="26"/>
      <c r="BY26" s="26"/>
      <c r="BZ26" s="26"/>
      <c r="CA26" s="423" t="s">
        <v>270</v>
      </c>
      <c r="CB26" s="424">
        <v>99</v>
      </c>
      <c r="CC26" s="424">
        <v>119</v>
      </c>
      <c r="CD26" s="424">
        <v>61</v>
      </c>
      <c r="CE26" s="425">
        <v>81</v>
      </c>
      <c r="CF26" s="26"/>
      <c r="CH26" s="26"/>
      <c r="CI26" s="26"/>
      <c r="CJ26" s="26"/>
      <c r="CK26" s="26"/>
      <c r="CL26" s="26"/>
      <c r="CN26" s="26"/>
      <c r="CO26" s="26"/>
      <c r="CP26" s="26"/>
      <c r="CQ26" s="26"/>
      <c r="CR26" s="26"/>
      <c r="CT26" s="26"/>
      <c r="CU26" s="26"/>
      <c r="CV26" s="26"/>
      <c r="CW26" s="26"/>
    </row>
    <row r="27" spans="1:101" ht="12" thickBot="1">
      <c r="A27" s="420" t="s">
        <v>1204</v>
      </c>
      <c r="B27" s="421">
        <v>163</v>
      </c>
      <c r="C27" s="421">
        <v>187</v>
      </c>
      <c r="D27" s="421">
        <v>121</v>
      </c>
      <c r="E27" s="422">
        <v>145</v>
      </c>
      <c r="F27" s="26"/>
      <c r="G27" s="423" t="s">
        <v>1272</v>
      </c>
      <c r="H27" s="424">
        <v>161</v>
      </c>
      <c r="I27" s="424">
        <v>195</v>
      </c>
      <c r="J27" s="424">
        <v>99</v>
      </c>
      <c r="K27" s="425">
        <v>134</v>
      </c>
      <c r="L27" s="26"/>
      <c r="M27" s="423" t="s">
        <v>1016</v>
      </c>
      <c r="N27" s="424">
        <v>40</v>
      </c>
      <c r="O27" s="424">
        <v>49</v>
      </c>
      <c r="P27" s="424">
        <v>25</v>
      </c>
      <c r="Q27" s="425">
        <v>34</v>
      </c>
      <c r="R27" s="26"/>
      <c r="S27" s="414" t="s">
        <v>1079</v>
      </c>
      <c r="T27" s="415">
        <v>116</v>
      </c>
      <c r="U27" s="415">
        <v>141</v>
      </c>
      <c r="V27" s="415">
        <v>70</v>
      </c>
      <c r="W27" s="416">
        <v>95</v>
      </c>
      <c r="X27" s="26"/>
      <c r="Z27" s="26"/>
      <c r="AA27" s="26"/>
      <c r="AB27" s="26"/>
      <c r="AC27" s="26"/>
      <c r="AD27" s="26"/>
      <c r="AE27" s="423" t="s">
        <v>821</v>
      </c>
      <c r="AF27" s="424">
        <v>221</v>
      </c>
      <c r="AG27" s="424">
        <v>249</v>
      </c>
      <c r="AH27" s="424">
        <v>172</v>
      </c>
      <c r="AI27" s="425">
        <v>200</v>
      </c>
      <c r="AJ27" s="26"/>
      <c r="AL27" s="26"/>
      <c r="AM27" s="26"/>
      <c r="AN27" s="26"/>
      <c r="AO27" s="26"/>
      <c r="AP27" s="26"/>
      <c r="AQ27" s="423" t="s">
        <v>575</v>
      </c>
      <c r="AR27" s="424">
        <v>189</v>
      </c>
      <c r="AS27" s="424">
        <v>215</v>
      </c>
      <c r="AT27" s="424">
        <v>143</v>
      </c>
      <c r="AU27" s="425">
        <v>168</v>
      </c>
      <c r="AV27" s="26"/>
      <c r="AX27" s="26"/>
      <c r="AY27" s="26"/>
      <c r="AZ27" s="26"/>
      <c r="BA27" s="26"/>
      <c r="BB27" s="26"/>
      <c r="BC27" s="423" t="s">
        <v>347</v>
      </c>
      <c r="BD27" s="424">
        <v>52</v>
      </c>
      <c r="BE27" s="424">
        <v>63</v>
      </c>
      <c r="BF27" s="424">
        <v>32</v>
      </c>
      <c r="BG27" s="425">
        <v>43</v>
      </c>
      <c r="BH27" s="26"/>
      <c r="BJ27" s="26"/>
      <c r="BK27" s="26"/>
      <c r="BL27" s="26"/>
      <c r="BM27" s="26"/>
      <c r="BN27" s="26"/>
      <c r="BP27" s="26"/>
      <c r="BQ27" s="26"/>
      <c r="BR27" s="26"/>
      <c r="BS27" s="26"/>
      <c r="BT27" s="26"/>
      <c r="BV27" s="26"/>
      <c r="BW27" s="26"/>
      <c r="BX27" s="26"/>
      <c r="BY27" s="26"/>
      <c r="BZ27" s="26"/>
      <c r="CA27" s="423" t="s">
        <v>271</v>
      </c>
      <c r="CB27" s="424">
        <v>87</v>
      </c>
      <c r="CC27" s="424">
        <v>105</v>
      </c>
      <c r="CD27" s="424">
        <v>54</v>
      </c>
      <c r="CE27" s="425">
        <v>72</v>
      </c>
      <c r="CF27" s="26"/>
      <c r="CH27" s="26"/>
      <c r="CI27" s="26"/>
      <c r="CJ27" s="26"/>
      <c r="CK27" s="26"/>
      <c r="CL27" s="26"/>
      <c r="CN27" s="26"/>
      <c r="CO27" s="26"/>
      <c r="CP27" s="26"/>
      <c r="CQ27" s="26"/>
      <c r="CR27" s="26"/>
      <c r="CT27" s="26"/>
      <c r="CU27" s="26"/>
      <c r="CV27" s="26"/>
      <c r="CW27" s="26"/>
    </row>
    <row r="28" spans="1:101" ht="12" thickBot="1">
      <c r="A28" s="414" t="s">
        <v>1205</v>
      </c>
      <c r="B28" s="415">
        <v>199</v>
      </c>
      <c r="C28" s="415">
        <v>228</v>
      </c>
      <c r="D28" s="415">
        <v>149</v>
      </c>
      <c r="E28" s="416">
        <v>178</v>
      </c>
      <c r="F28" s="26"/>
      <c r="G28" s="423" t="s">
        <v>1273</v>
      </c>
      <c r="H28" s="424">
        <v>115</v>
      </c>
      <c r="I28" s="424">
        <v>140</v>
      </c>
      <c r="J28" s="424">
        <v>72</v>
      </c>
      <c r="K28" s="425">
        <v>97</v>
      </c>
      <c r="L28" s="26"/>
      <c r="M28" s="423" t="s">
        <v>1017</v>
      </c>
      <c r="N28" s="424">
        <v>37</v>
      </c>
      <c r="O28" s="424">
        <v>45</v>
      </c>
      <c r="P28" s="424">
        <v>23</v>
      </c>
      <c r="Q28" s="425">
        <v>31</v>
      </c>
      <c r="R28" s="26"/>
      <c r="S28" s="423" t="s">
        <v>1080</v>
      </c>
      <c r="T28" s="424">
        <v>102</v>
      </c>
      <c r="U28" s="424">
        <v>124</v>
      </c>
      <c r="V28" s="424">
        <v>61</v>
      </c>
      <c r="W28" s="425">
        <v>83</v>
      </c>
      <c r="X28" s="26"/>
      <c r="Z28" s="26"/>
      <c r="AA28" s="26"/>
      <c r="AB28" s="26"/>
      <c r="AC28" s="26"/>
      <c r="AD28" s="26"/>
      <c r="AE28" s="423" t="s">
        <v>825</v>
      </c>
      <c r="AF28" s="424">
        <v>222</v>
      </c>
      <c r="AG28" s="424">
        <v>257</v>
      </c>
      <c r="AH28" s="424">
        <v>159</v>
      </c>
      <c r="AI28" s="425">
        <v>194</v>
      </c>
      <c r="AJ28" s="26"/>
      <c r="AL28" s="26"/>
      <c r="AM28" s="26"/>
      <c r="AN28" s="26"/>
      <c r="AO28" s="26"/>
      <c r="AP28" s="26"/>
      <c r="AQ28" s="420" t="s">
        <v>576</v>
      </c>
      <c r="AR28" s="421">
        <v>172</v>
      </c>
      <c r="AS28" s="421">
        <v>195</v>
      </c>
      <c r="AT28" s="421">
        <v>129</v>
      </c>
      <c r="AU28" s="422">
        <v>153</v>
      </c>
      <c r="AV28" s="26"/>
      <c r="AX28" s="26"/>
      <c r="AY28" s="26"/>
      <c r="AZ28" s="26"/>
      <c r="BA28" s="26"/>
      <c r="BB28" s="26"/>
      <c r="BC28" s="423" t="s">
        <v>348</v>
      </c>
      <c r="BD28" s="424">
        <v>45</v>
      </c>
      <c r="BE28" s="424">
        <v>54</v>
      </c>
      <c r="BF28" s="424">
        <v>28</v>
      </c>
      <c r="BG28" s="425">
        <v>37</v>
      </c>
      <c r="BH28" s="26"/>
      <c r="BJ28" s="26"/>
      <c r="BK28" s="26"/>
      <c r="BL28" s="26"/>
      <c r="BM28" s="26"/>
      <c r="BN28" s="26"/>
      <c r="BP28" s="26"/>
      <c r="BQ28" s="26"/>
      <c r="BR28" s="26"/>
      <c r="BS28" s="26"/>
      <c r="BT28" s="26"/>
      <c r="BV28" s="26"/>
      <c r="BW28" s="26"/>
      <c r="BX28" s="26"/>
      <c r="BY28" s="26"/>
      <c r="BZ28" s="26"/>
      <c r="CA28" s="414" t="s">
        <v>272</v>
      </c>
      <c r="CB28" s="415">
        <v>123</v>
      </c>
      <c r="CC28" s="415">
        <v>145</v>
      </c>
      <c r="CD28" s="415">
        <v>81</v>
      </c>
      <c r="CE28" s="416">
        <v>104</v>
      </c>
      <c r="CF28" s="26"/>
      <c r="CH28" s="26"/>
      <c r="CI28" s="26"/>
      <c r="CJ28" s="26"/>
      <c r="CK28" s="26"/>
      <c r="CL28" s="26"/>
      <c r="CN28" s="26"/>
      <c r="CO28" s="26"/>
      <c r="CP28" s="26"/>
      <c r="CQ28" s="26"/>
      <c r="CR28" s="26"/>
      <c r="CT28" s="26"/>
      <c r="CU28" s="26"/>
      <c r="CV28" s="26"/>
      <c r="CW28" s="26"/>
    </row>
    <row r="29" spans="1:101" ht="12" thickBot="1">
      <c r="A29" s="423" t="s">
        <v>1206</v>
      </c>
      <c r="B29" s="424">
        <v>175</v>
      </c>
      <c r="C29" s="424">
        <v>200</v>
      </c>
      <c r="D29" s="424">
        <v>131</v>
      </c>
      <c r="E29" s="425">
        <v>157</v>
      </c>
      <c r="F29" s="26"/>
      <c r="G29" s="420" t="s">
        <v>1274</v>
      </c>
      <c r="H29" s="421">
        <v>73</v>
      </c>
      <c r="I29" s="421">
        <v>88</v>
      </c>
      <c r="J29" s="421">
        <v>47</v>
      </c>
      <c r="K29" s="422">
        <v>62</v>
      </c>
      <c r="L29" s="26"/>
      <c r="M29" s="423" t="s">
        <v>1018</v>
      </c>
      <c r="N29" s="424">
        <v>34</v>
      </c>
      <c r="O29" s="424">
        <v>41</v>
      </c>
      <c r="P29" s="424">
        <v>22</v>
      </c>
      <c r="Q29" s="425">
        <v>29</v>
      </c>
      <c r="R29" s="26"/>
      <c r="S29" s="423" t="s">
        <v>1081</v>
      </c>
      <c r="T29" s="424">
        <v>91</v>
      </c>
      <c r="U29" s="424">
        <v>111</v>
      </c>
      <c r="V29" s="424">
        <v>55</v>
      </c>
      <c r="W29" s="425">
        <v>74</v>
      </c>
      <c r="X29" s="26"/>
      <c r="Z29" s="26"/>
      <c r="AA29" s="26"/>
      <c r="AB29" s="26"/>
      <c r="AC29" s="26"/>
      <c r="AD29" s="26"/>
      <c r="AE29" s="423" t="s">
        <v>827</v>
      </c>
      <c r="AF29" s="424">
        <v>190</v>
      </c>
      <c r="AG29" s="424">
        <v>220</v>
      </c>
      <c r="AH29" s="424">
        <v>136</v>
      </c>
      <c r="AI29" s="425">
        <v>166</v>
      </c>
      <c r="AJ29" s="26"/>
      <c r="AL29" s="26"/>
      <c r="AM29" s="26"/>
      <c r="AN29" s="26"/>
      <c r="AO29" s="26"/>
      <c r="AP29" s="26"/>
      <c r="AQ29" s="414" t="s">
        <v>577</v>
      </c>
      <c r="AR29" s="415">
        <v>154</v>
      </c>
      <c r="AS29" s="415">
        <v>175</v>
      </c>
      <c r="AT29" s="415">
        <v>117</v>
      </c>
      <c r="AU29" s="416">
        <v>138</v>
      </c>
      <c r="AV29" s="26"/>
      <c r="AX29" s="26"/>
      <c r="AY29" s="26"/>
      <c r="AZ29" s="26"/>
      <c r="BA29" s="26"/>
      <c r="BB29" s="26"/>
      <c r="BC29" s="423" t="s">
        <v>349</v>
      </c>
      <c r="BD29" s="424">
        <v>39</v>
      </c>
      <c r="BE29" s="424">
        <v>48</v>
      </c>
      <c r="BF29" s="424">
        <v>25</v>
      </c>
      <c r="BG29" s="425">
        <v>33</v>
      </c>
      <c r="BH29" s="26"/>
      <c r="BJ29" s="26"/>
      <c r="BK29" s="26"/>
      <c r="BL29" s="26"/>
      <c r="BM29" s="26"/>
      <c r="BN29" s="26"/>
      <c r="BP29" s="26"/>
      <c r="BQ29" s="26"/>
      <c r="BR29" s="26"/>
      <c r="BS29" s="26"/>
      <c r="BT29" s="26"/>
      <c r="BV29" s="26"/>
      <c r="BW29" s="26"/>
      <c r="BX29" s="26"/>
      <c r="BY29" s="26"/>
      <c r="BZ29" s="26"/>
      <c r="CA29" s="423" t="s">
        <v>273</v>
      </c>
      <c r="CB29" s="424">
        <v>107</v>
      </c>
      <c r="CC29" s="424">
        <v>130</v>
      </c>
      <c r="CD29" s="424">
        <v>66</v>
      </c>
      <c r="CE29" s="425">
        <v>89</v>
      </c>
      <c r="CF29" s="26"/>
      <c r="CH29" s="26"/>
      <c r="CI29" s="26"/>
      <c r="CJ29" s="26"/>
      <c r="CK29" s="26"/>
      <c r="CL29" s="26"/>
      <c r="CN29" s="26"/>
      <c r="CO29" s="26"/>
      <c r="CP29" s="26"/>
      <c r="CQ29" s="26"/>
      <c r="CR29" s="26"/>
      <c r="CT29" s="26"/>
      <c r="CU29" s="26"/>
      <c r="CV29" s="26"/>
      <c r="CW29" s="26"/>
    </row>
    <row r="30" spans="1:101" ht="12" thickBot="1">
      <c r="A30" s="420" t="s">
        <v>1207</v>
      </c>
      <c r="B30" s="421">
        <v>152</v>
      </c>
      <c r="C30" s="421">
        <v>175</v>
      </c>
      <c r="D30" s="421">
        <v>114</v>
      </c>
      <c r="E30" s="422">
        <v>137</v>
      </c>
      <c r="F30" s="26"/>
      <c r="G30" s="414" t="s">
        <v>1275</v>
      </c>
      <c r="H30" s="415">
        <v>185</v>
      </c>
      <c r="I30" s="415">
        <v>225</v>
      </c>
      <c r="J30" s="415">
        <v>114</v>
      </c>
      <c r="K30" s="416">
        <v>154</v>
      </c>
      <c r="L30" s="26"/>
      <c r="M30" s="423" t="s">
        <v>1019</v>
      </c>
      <c r="N30" s="424">
        <v>31</v>
      </c>
      <c r="O30" s="424">
        <v>38</v>
      </c>
      <c r="P30" s="424">
        <v>20</v>
      </c>
      <c r="Q30" s="425">
        <v>27</v>
      </c>
      <c r="R30" s="26"/>
      <c r="S30" s="423" t="s">
        <v>1082</v>
      </c>
      <c r="T30" s="424">
        <v>82</v>
      </c>
      <c r="U30" s="424">
        <v>100</v>
      </c>
      <c r="V30" s="424">
        <v>50</v>
      </c>
      <c r="W30" s="425">
        <v>67</v>
      </c>
      <c r="X30" s="26"/>
      <c r="Z30" s="26"/>
      <c r="AA30" s="26"/>
      <c r="AB30" s="26"/>
      <c r="AC30" s="26"/>
      <c r="AD30" s="26"/>
      <c r="AE30" s="423" t="s">
        <v>829</v>
      </c>
      <c r="AF30" s="424">
        <v>165</v>
      </c>
      <c r="AG30" s="424">
        <v>191</v>
      </c>
      <c r="AH30" s="424">
        <v>119</v>
      </c>
      <c r="AI30" s="425">
        <v>144</v>
      </c>
      <c r="AJ30" s="26"/>
      <c r="AL30" s="26"/>
      <c r="AM30" s="26"/>
      <c r="AN30" s="26"/>
      <c r="AO30" s="26"/>
      <c r="AP30" s="26"/>
      <c r="AQ30" s="423" t="s">
        <v>578</v>
      </c>
      <c r="AR30" s="424">
        <v>140</v>
      </c>
      <c r="AS30" s="424">
        <v>159</v>
      </c>
      <c r="AT30" s="424">
        <v>106</v>
      </c>
      <c r="AU30" s="425">
        <v>125</v>
      </c>
      <c r="AV30" s="26"/>
      <c r="AX30" s="26"/>
      <c r="AY30" s="26"/>
      <c r="AZ30" s="26"/>
      <c r="BA30" s="26"/>
      <c r="BB30" s="26"/>
      <c r="BC30" s="423" t="s">
        <v>350</v>
      </c>
      <c r="BD30" s="424">
        <v>34</v>
      </c>
      <c r="BE30" s="424">
        <v>41</v>
      </c>
      <c r="BF30" s="424">
        <v>22</v>
      </c>
      <c r="BG30" s="425">
        <v>29</v>
      </c>
      <c r="BH30" s="26"/>
      <c r="BJ30" s="26"/>
      <c r="BK30" s="26"/>
      <c r="BL30" s="26"/>
      <c r="BM30" s="26"/>
      <c r="BN30" s="26"/>
      <c r="BP30" s="26"/>
      <c r="BQ30" s="26"/>
      <c r="BR30" s="26"/>
      <c r="BS30" s="26"/>
      <c r="BT30" s="26"/>
      <c r="BV30" s="26"/>
      <c r="BW30" s="26"/>
      <c r="BX30" s="26"/>
      <c r="BY30" s="26"/>
      <c r="BZ30" s="26"/>
      <c r="CA30" s="423" t="s">
        <v>274</v>
      </c>
      <c r="CB30" s="424">
        <v>103</v>
      </c>
      <c r="CC30" s="424">
        <v>124</v>
      </c>
      <c r="CD30" s="424">
        <v>63</v>
      </c>
      <c r="CE30" s="425">
        <v>85</v>
      </c>
      <c r="CF30" s="26"/>
      <c r="CH30" s="26"/>
      <c r="CI30" s="26"/>
      <c r="CJ30" s="26"/>
      <c r="CK30" s="26"/>
      <c r="CL30" s="26"/>
      <c r="CN30" s="26"/>
      <c r="CO30" s="26"/>
      <c r="CP30" s="26"/>
      <c r="CQ30" s="26"/>
      <c r="CR30" s="26"/>
      <c r="CT30" s="26"/>
      <c r="CU30" s="26"/>
      <c r="CV30" s="26"/>
      <c r="CW30" s="26"/>
    </row>
    <row r="31" spans="1:101">
      <c r="A31" s="414" t="s">
        <v>1208</v>
      </c>
      <c r="B31" s="415">
        <v>185</v>
      </c>
      <c r="C31" s="415">
        <v>211</v>
      </c>
      <c r="D31" s="415">
        <v>138</v>
      </c>
      <c r="E31" s="416">
        <v>165</v>
      </c>
      <c r="F31" s="26"/>
      <c r="G31" s="423" t="s">
        <v>1276</v>
      </c>
      <c r="H31" s="424">
        <v>147</v>
      </c>
      <c r="I31" s="424">
        <v>178</v>
      </c>
      <c r="J31" s="424">
        <v>91</v>
      </c>
      <c r="K31" s="425">
        <v>122</v>
      </c>
      <c r="L31" s="26"/>
      <c r="M31" s="423" t="s">
        <v>1020</v>
      </c>
      <c r="N31" s="424">
        <v>29</v>
      </c>
      <c r="O31" s="424">
        <v>35</v>
      </c>
      <c r="P31" s="424">
        <v>19</v>
      </c>
      <c r="Q31" s="425">
        <v>25</v>
      </c>
      <c r="R31" s="26"/>
      <c r="S31" s="423" t="s">
        <v>1083</v>
      </c>
      <c r="T31" s="424">
        <v>75</v>
      </c>
      <c r="U31" s="424">
        <v>91</v>
      </c>
      <c r="V31" s="424">
        <v>46</v>
      </c>
      <c r="W31" s="425">
        <v>62</v>
      </c>
      <c r="X31" s="26"/>
      <c r="Z31" s="26"/>
      <c r="AA31" s="26"/>
      <c r="AB31" s="26"/>
      <c r="AC31" s="26"/>
      <c r="AD31" s="26"/>
      <c r="AE31" s="423" t="s">
        <v>831</v>
      </c>
      <c r="AF31" s="424">
        <v>132</v>
      </c>
      <c r="AG31" s="424">
        <v>159</v>
      </c>
      <c r="AH31" s="424">
        <v>82</v>
      </c>
      <c r="AI31" s="425">
        <v>109</v>
      </c>
      <c r="AJ31" s="26"/>
      <c r="AL31" s="26"/>
      <c r="AM31" s="26"/>
      <c r="AN31" s="26"/>
      <c r="AO31" s="26"/>
      <c r="AP31" s="26"/>
      <c r="AQ31" s="423" t="s">
        <v>579</v>
      </c>
      <c r="AR31" s="424">
        <v>199</v>
      </c>
      <c r="AS31" s="424">
        <v>222</v>
      </c>
      <c r="AT31" s="424">
        <v>158</v>
      </c>
      <c r="AU31" s="425">
        <v>181</v>
      </c>
      <c r="AV31" s="26"/>
      <c r="AX31" s="26"/>
      <c r="AY31" s="26"/>
      <c r="AZ31" s="26"/>
      <c r="BA31" s="26"/>
      <c r="BB31" s="26"/>
      <c r="BC31" s="423" t="s">
        <v>351</v>
      </c>
      <c r="BD31" s="424">
        <v>29</v>
      </c>
      <c r="BE31" s="424">
        <v>35</v>
      </c>
      <c r="BF31" s="424">
        <v>19</v>
      </c>
      <c r="BG31" s="425">
        <v>25</v>
      </c>
      <c r="BH31" s="26"/>
      <c r="BJ31" s="26"/>
      <c r="BK31" s="26"/>
      <c r="BL31" s="26"/>
      <c r="BM31" s="26"/>
      <c r="BN31" s="26"/>
      <c r="BP31" s="26"/>
      <c r="BQ31" s="26"/>
      <c r="BR31" s="26"/>
      <c r="BS31" s="26"/>
      <c r="BT31" s="26"/>
      <c r="BV31" s="26"/>
      <c r="BW31" s="26"/>
      <c r="BX31" s="26"/>
      <c r="BY31" s="26"/>
      <c r="BZ31" s="26"/>
      <c r="CA31" s="423" t="s">
        <v>275</v>
      </c>
      <c r="CB31" s="424">
        <v>90</v>
      </c>
      <c r="CC31" s="424">
        <v>109</v>
      </c>
      <c r="CD31" s="424">
        <v>56</v>
      </c>
      <c r="CE31" s="425">
        <v>75</v>
      </c>
      <c r="CF31" s="26"/>
      <c r="CH31" s="26"/>
      <c r="CI31" s="26"/>
      <c r="CJ31" s="26"/>
      <c r="CK31" s="26"/>
      <c r="CL31" s="26"/>
      <c r="CN31" s="26"/>
      <c r="CO31" s="26"/>
      <c r="CP31" s="26"/>
      <c r="CQ31" s="26"/>
      <c r="CR31" s="26"/>
      <c r="CT31" s="26"/>
      <c r="CU31" s="26"/>
      <c r="CV31" s="26"/>
      <c r="CW31" s="26"/>
    </row>
    <row r="32" spans="1:101" ht="12" thickBot="1">
      <c r="A32" s="423" t="s">
        <v>1210</v>
      </c>
      <c r="B32" s="424">
        <v>163</v>
      </c>
      <c r="C32" s="424">
        <v>186</v>
      </c>
      <c r="D32" s="424">
        <v>122</v>
      </c>
      <c r="E32" s="425">
        <v>146</v>
      </c>
      <c r="F32" s="26"/>
      <c r="G32" s="423" t="s">
        <v>1277</v>
      </c>
      <c r="H32" s="424">
        <v>108</v>
      </c>
      <c r="I32" s="424">
        <v>131</v>
      </c>
      <c r="J32" s="424">
        <v>68</v>
      </c>
      <c r="K32" s="425">
        <v>91</v>
      </c>
      <c r="L32" s="26"/>
      <c r="M32" s="423" t="s">
        <v>1021</v>
      </c>
      <c r="N32" s="424">
        <v>28</v>
      </c>
      <c r="O32" s="424">
        <v>33</v>
      </c>
      <c r="P32" s="424">
        <v>18</v>
      </c>
      <c r="Q32" s="425">
        <v>23</v>
      </c>
      <c r="R32" s="26"/>
      <c r="S32" s="423" t="s">
        <v>1084</v>
      </c>
      <c r="T32" s="424">
        <v>69</v>
      </c>
      <c r="U32" s="424">
        <v>84</v>
      </c>
      <c r="V32" s="424">
        <v>42</v>
      </c>
      <c r="W32" s="425">
        <v>57</v>
      </c>
      <c r="X32" s="26"/>
      <c r="Z32" s="26"/>
      <c r="AA32" s="26"/>
      <c r="AB32" s="26"/>
      <c r="AC32" s="26"/>
      <c r="AD32" s="26"/>
      <c r="AE32" s="423" t="s">
        <v>833</v>
      </c>
      <c r="AF32" s="424">
        <v>121</v>
      </c>
      <c r="AG32" s="424">
        <v>146</v>
      </c>
      <c r="AH32" s="424">
        <v>75</v>
      </c>
      <c r="AI32" s="425">
        <v>100</v>
      </c>
      <c r="AJ32" s="26"/>
      <c r="AL32" s="26"/>
      <c r="AM32" s="26"/>
      <c r="AN32" s="26"/>
      <c r="AO32" s="26"/>
      <c r="AP32" s="26"/>
      <c r="AQ32" s="423" t="s">
        <v>580</v>
      </c>
      <c r="AR32" s="424">
        <v>175</v>
      </c>
      <c r="AS32" s="424">
        <v>195</v>
      </c>
      <c r="AT32" s="424">
        <v>139</v>
      </c>
      <c r="AU32" s="425">
        <v>159</v>
      </c>
      <c r="AV32" s="26"/>
      <c r="AX32" s="26"/>
      <c r="AY32" s="26"/>
      <c r="AZ32" s="26"/>
      <c r="BA32" s="26"/>
      <c r="BB32" s="26"/>
      <c r="BC32" s="420" t="s">
        <v>352</v>
      </c>
      <c r="BD32" s="421">
        <v>26</v>
      </c>
      <c r="BE32" s="421">
        <v>31</v>
      </c>
      <c r="BF32" s="421">
        <v>17</v>
      </c>
      <c r="BG32" s="422">
        <v>22</v>
      </c>
      <c r="BH32" s="26"/>
      <c r="BJ32" s="26"/>
      <c r="BK32" s="26"/>
      <c r="BL32" s="26"/>
      <c r="BM32" s="26"/>
      <c r="BN32" s="26"/>
      <c r="BP32" s="26"/>
      <c r="BQ32" s="26"/>
      <c r="BR32" s="26"/>
      <c r="BS32" s="26"/>
      <c r="BT32" s="26"/>
      <c r="BV32" s="26"/>
      <c r="BW32" s="26"/>
      <c r="BX32" s="26"/>
      <c r="BY32" s="26"/>
      <c r="BZ32" s="26"/>
      <c r="CA32" s="423" t="s">
        <v>276</v>
      </c>
      <c r="CB32" s="424">
        <v>89</v>
      </c>
      <c r="CC32" s="424">
        <v>107</v>
      </c>
      <c r="CD32" s="424">
        <v>55</v>
      </c>
      <c r="CE32" s="425">
        <v>73</v>
      </c>
      <c r="CF32" s="26"/>
      <c r="CH32" s="26"/>
      <c r="CI32" s="26"/>
      <c r="CJ32" s="26"/>
      <c r="CK32" s="26"/>
      <c r="CL32" s="26"/>
      <c r="CN32" s="26"/>
      <c r="CO32" s="26"/>
      <c r="CP32" s="26"/>
      <c r="CQ32" s="26"/>
      <c r="CR32" s="26"/>
      <c r="CT32" s="26"/>
      <c r="CU32" s="26"/>
      <c r="CV32" s="26"/>
      <c r="CW32" s="26"/>
    </row>
    <row r="33" spans="1:101" ht="12" thickBot="1">
      <c r="A33" s="420" t="s">
        <v>1211</v>
      </c>
      <c r="B33" s="421">
        <v>142</v>
      </c>
      <c r="C33" s="421">
        <v>162</v>
      </c>
      <c r="D33" s="421">
        <v>107</v>
      </c>
      <c r="E33" s="422">
        <v>127</v>
      </c>
      <c r="F33" s="26"/>
      <c r="G33" s="420" t="s">
        <v>1278</v>
      </c>
      <c r="H33" s="421">
        <v>61</v>
      </c>
      <c r="I33" s="421">
        <v>73</v>
      </c>
      <c r="J33" s="421">
        <v>39</v>
      </c>
      <c r="K33" s="422">
        <v>52</v>
      </c>
      <c r="L33" s="26"/>
      <c r="M33" s="423" t="s">
        <v>1022</v>
      </c>
      <c r="N33" s="424">
        <v>26</v>
      </c>
      <c r="O33" s="424">
        <v>31</v>
      </c>
      <c r="P33" s="424">
        <v>17</v>
      </c>
      <c r="Q33" s="425">
        <v>22</v>
      </c>
      <c r="R33" s="26"/>
      <c r="S33" s="420" t="s">
        <v>1085</v>
      </c>
      <c r="T33" s="421">
        <v>64</v>
      </c>
      <c r="U33" s="421">
        <v>77</v>
      </c>
      <c r="V33" s="421">
        <v>39</v>
      </c>
      <c r="W33" s="422">
        <v>53</v>
      </c>
      <c r="X33" s="26"/>
      <c r="Z33" s="26"/>
      <c r="AA33" s="26"/>
      <c r="AB33" s="26"/>
      <c r="AC33" s="26"/>
      <c r="AD33" s="26"/>
      <c r="AE33" s="423" t="s">
        <v>835</v>
      </c>
      <c r="AF33" s="424">
        <v>109</v>
      </c>
      <c r="AG33" s="424">
        <v>132</v>
      </c>
      <c r="AH33" s="424">
        <v>68</v>
      </c>
      <c r="AI33" s="425">
        <v>90</v>
      </c>
      <c r="AJ33" s="26"/>
      <c r="AL33" s="26"/>
      <c r="AM33" s="26"/>
      <c r="AN33" s="26"/>
      <c r="AO33" s="26"/>
      <c r="AP33" s="26"/>
      <c r="AQ33" s="423" t="s">
        <v>581</v>
      </c>
      <c r="AR33" s="424">
        <v>157</v>
      </c>
      <c r="AS33" s="424">
        <v>175</v>
      </c>
      <c r="AT33" s="424">
        <v>125</v>
      </c>
      <c r="AU33" s="425">
        <v>143</v>
      </c>
      <c r="AV33" s="26"/>
      <c r="AX33" s="26"/>
      <c r="AY33" s="26"/>
      <c r="AZ33" s="26"/>
      <c r="BA33" s="26"/>
      <c r="BB33" s="26"/>
      <c r="BD33" s="26"/>
      <c r="BE33" s="26"/>
      <c r="BF33" s="26"/>
      <c r="BG33" s="26"/>
      <c r="BH33" s="26"/>
      <c r="BJ33" s="26"/>
      <c r="BK33" s="26"/>
      <c r="BL33" s="26"/>
      <c r="BM33" s="26"/>
      <c r="BN33" s="26"/>
      <c r="BP33" s="26"/>
      <c r="BQ33" s="26"/>
      <c r="BR33" s="26"/>
      <c r="BS33" s="26"/>
      <c r="BT33" s="26"/>
      <c r="BV33" s="26"/>
      <c r="BW33" s="26"/>
      <c r="BX33" s="26"/>
      <c r="BY33" s="26"/>
      <c r="BZ33" s="26"/>
      <c r="CA33" s="423" t="s">
        <v>277</v>
      </c>
      <c r="CB33" s="424">
        <v>78</v>
      </c>
      <c r="CC33" s="424">
        <v>94</v>
      </c>
      <c r="CD33" s="424">
        <v>48</v>
      </c>
      <c r="CE33" s="425">
        <v>64</v>
      </c>
      <c r="CF33" s="26"/>
      <c r="CH33" s="26"/>
      <c r="CI33" s="26"/>
      <c r="CJ33" s="26"/>
      <c r="CK33" s="26"/>
      <c r="CL33" s="26"/>
      <c r="CN33" s="26"/>
      <c r="CO33" s="26"/>
      <c r="CP33" s="26"/>
      <c r="CQ33" s="26"/>
      <c r="CR33" s="26"/>
      <c r="CT33" s="26"/>
      <c r="CU33" s="26"/>
      <c r="CV33" s="26"/>
      <c r="CW33" s="26"/>
    </row>
    <row r="34" spans="1:101" ht="12" thickBot="1">
      <c r="A34" s="414" t="s">
        <v>1212</v>
      </c>
      <c r="B34" s="415">
        <v>176</v>
      </c>
      <c r="C34" s="415">
        <v>200</v>
      </c>
      <c r="D34" s="415">
        <v>133</v>
      </c>
      <c r="E34" s="416">
        <v>158</v>
      </c>
      <c r="F34" s="26"/>
      <c r="G34" s="414" t="s">
        <v>1279</v>
      </c>
      <c r="H34" s="415">
        <v>176</v>
      </c>
      <c r="I34" s="415">
        <v>214</v>
      </c>
      <c r="J34" s="415">
        <v>108</v>
      </c>
      <c r="K34" s="416">
        <v>146</v>
      </c>
      <c r="L34" s="26"/>
      <c r="M34" s="423" t="s">
        <v>1023</v>
      </c>
      <c r="N34" s="424">
        <v>25</v>
      </c>
      <c r="O34" s="424">
        <v>30</v>
      </c>
      <c r="P34" s="424">
        <v>16</v>
      </c>
      <c r="Q34" s="425">
        <v>21</v>
      </c>
      <c r="R34" s="26"/>
      <c r="T34" s="26"/>
      <c r="U34" s="26"/>
      <c r="V34" s="26"/>
      <c r="W34" s="26"/>
      <c r="X34" s="26"/>
      <c r="Z34" s="26"/>
      <c r="AA34" s="26"/>
      <c r="AB34" s="26"/>
      <c r="AC34" s="26"/>
      <c r="AD34" s="26"/>
      <c r="AE34" s="423" t="s">
        <v>837</v>
      </c>
      <c r="AF34" s="424">
        <v>97</v>
      </c>
      <c r="AG34" s="424">
        <v>117</v>
      </c>
      <c r="AH34" s="424">
        <v>61</v>
      </c>
      <c r="AI34" s="425">
        <v>81</v>
      </c>
      <c r="AJ34" s="26"/>
      <c r="AL34" s="26"/>
      <c r="AM34" s="26"/>
      <c r="AN34" s="26"/>
      <c r="AO34" s="26"/>
      <c r="AP34" s="26"/>
      <c r="AQ34" s="420" t="s">
        <v>582</v>
      </c>
      <c r="AR34" s="421">
        <v>143</v>
      </c>
      <c r="AS34" s="421">
        <v>159</v>
      </c>
      <c r="AT34" s="421">
        <v>114</v>
      </c>
      <c r="AU34" s="422">
        <v>130</v>
      </c>
      <c r="AV34" s="26"/>
      <c r="AX34" s="26"/>
      <c r="AY34" s="26"/>
      <c r="AZ34" s="26"/>
      <c r="BA34" s="26"/>
      <c r="BB34" s="26"/>
      <c r="BD34" s="26"/>
      <c r="BE34" s="26"/>
      <c r="BF34" s="26"/>
      <c r="BG34" s="26"/>
      <c r="BH34" s="26"/>
      <c r="BJ34" s="26"/>
      <c r="BK34" s="26"/>
      <c r="BL34" s="26"/>
      <c r="BM34" s="26"/>
      <c r="BN34" s="26"/>
      <c r="BP34" s="26"/>
      <c r="BQ34" s="26"/>
      <c r="BR34" s="26"/>
      <c r="BS34" s="26"/>
      <c r="BT34" s="26"/>
      <c r="BV34" s="26"/>
      <c r="BW34" s="26"/>
      <c r="BX34" s="26"/>
      <c r="BY34" s="26"/>
      <c r="BZ34" s="26"/>
      <c r="CA34" s="423" t="s">
        <v>278</v>
      </c>
      <c r="CB34" s="424">
        <v>67</v>
      </c>
      <c r="CC34" s="424">
        <v>80</v>
      </c>
      <c r="CD34" s="424">
        <v>42</v>
      </c>
      <c r="CE34" s="425">
        <v>55</v>
      </c>
      <c r="CF34" s="26"/>
      <c r="CH34" s="26"/>
      <c r="CI34" s="26"/>
      <c r="CJ34" s="26"/>
      <c r="CK34" s="26"/>
      <c r="CL34" s="26"/>
      <c r="CN34" s="26"/>
      <c r="CO34" s="26"/>
      <c r="CP34" s="26"/>
      <c r="CQ34" s="26"/>
      <c r="CR34" s="26"/>
      <c r="CT34" s="26"/>
      <c r="CU34" s="26"/>
      <c r="CV34" s="26"/>
      <c r="CW34" s="26"/>
    </row>
    <row r="35" spans="1:101">
      <c r="A35" s="423" t="s">
        <v>1213</v>
      </c>
      <c r="B35" s="424">
        <v>152</v>
      </c>
      <c r="C35" s="424">
        <v>174</v>
      </c>
      <c r="D35" s="424">
        <v>116</v>
      </c>
      <c r="E35" s="425">
        <v>137</v>
      </c>
      <c r="F35" s="26"/>
      <c r="G35" s="423" t="s">
        <v>1280</v>
      </c>
      <c r="H35" s="424">
        <v>141</v>
      </c>
      <c r="I35" s="424">
        <v>171</v>
      </c>
      <c r="J35" s="424">
        <v>88</v>
      </c>
      <c r="K35" s="425">
        <v>117</v>
      </c>
      <c r="L35" s="26"/>
      <c r="M35" s="423" t="s">
        <v>1024</v>
      </c>
      <c r="N35" s="424">
        <v>23</v>
      </c>
      <c r="O35" s="424">
        <v>27</v>
      </c>
      <c r="P35" s="424">
        <v>15</v>
      </c>
      <c r="Q35" s="425">
        <v>20</v>
      </c>
      <c r="R35" s="26"/>
      <c r="T35" s="26"/>
      <c r="U35" s="26"/>
      <c r="V35" s="26"/>
      <c r="W35" s="26"/>
      <c r="X35" s="26"/>
      <c r="Z35" s="26"/>
      <c r="AA35" s="26"/>
      <c r="AB35" s="26"/>
      <c r="AC35" s="26"/>
      <c r="AD35" s="26"/>
      <c r="AE35" s="423" t="s">
        <v>839</v>
      </c>
      <c r="AF35" s="424">
        <v>87</v>
      </c>
      <c r="AG35" s="424">
        <v>104</v>
      </c>
      <c r="AH35" s="424">
        <v>55</v>
      </c>
      <c r="AI35" s="425">
        <v>72</v>
      </c>
      <c r="AJ35" s="26"/>
      <c r="AL35" s="26"/>
      <c r="AM35" s="26"/>
      <c r="AN35" s="26"/>
      <c r="AO35" s="26"/>
      <c r="AP35" s="26"/>
      <c r="AQ35" s="414" t="s">
        <v>583</v>
      </c>
      <c r="AR35" s="415">
        <v>130</v>
      </c>
      <c r="AS35" s="415">
        <v>145</v>
      </c>
      <c r="AT35" s="415">
        <v>104</v>
      </c>
      <c r="AU35" s="416">
        <v>119</v>
      </c>
      <c r="AV35" s="26"/>
      <c r="AX35" s="26"/>
      <c r="AY35" s="26"/>
      <c r="AZ35" s="26"/>
      <c r="BA35" s="26"/>
      <c r="BB35" s="26"/>
      <c r="BD35" s="26"/>
      <c r="BE35" s="26"/>
      <c r="BF35" s="26"/>
      <c r="BG35" s="26"/>
      <c r="BH35" s="26"/>
      <c r="BJ35" s="26"/>
      <c r="BK35" s="26"/>
      <c r="BL35" s="26"/>
      <c r="BM35" s="26"/>
      <c r="BN35" s="26"/>
      <c r="BP35" s="26"/>
      <c r="BQ35" s="26"/>
      <c r="BR35" s="26"/>
      <c r="BS35" s="26"/>
      <c r="BT35" s="26"/>
      <c r="BV35" s="26"/>
      <c r="BW35" s="26"/>
      <c r="BX35" s="26"/>
      <c r="BY35" s="26"/>
      <c r="BZ35" s="26"/>
      <c r="CA35" s="423" t="s">
        <v>0</v>
      </c>
      <c r="CB35" s="424">
        <v>55</v>
      </c>
      <c r="CC35" s="424">
        <v>67</v>
      </c>
      <c r="CD35" s="424">
        <v>35</v>
      </c>
      <c r="CE35" s="425">
        <v>46</v>
      </c>
      <c r="CF35" s="26"/>
      <c r="CH35" s="26"/>
      <c r="CI35" s="26"/>
      <c r="CJ35" s="26"/>
      <c r="CK35" s="26"/>
      <c r="CL35" s="26"/>
      <c r="CN35" s="26"/>
      <c r="CO35" s="26"/>
      <c r="CP35" s="26"/>
      <c r="CQ35" s="26"/>
      <c r="CR35" s="26"/>
      <c r="CT35" s="26"/>
      <c r="CU35" s="26"/>
      <c r="CV35" s="26"/>
      <c r="CW35" s="26"/>
    </row>
    <row r="36" spans="1:101" ht="12" thickBot="1">
      <c r="A36" s="420" t="s">
        <v>1214</v>
      </c>
      <c r="B36" s="421">
        <v>135</v>
      </c>
      <c r="C36" s="421">
        <v>154</v>
      </c>
      <c r="D36" s="421">
        <v>103</v>
      </c>
      <c r="E36" s="422">
        <v>122</v>
      </c>
      <c r="F36" s="26"/>
      <c r="G36" s="423" t="s">
        <v>1281</v>
      </c>
      <c r="H36" s="424">
        <v>105</v>
      </c>
      <c r="I36" s="424">
        <v>127</v>
      </c>
      <c r="J36" s="424">
        <v>66</v>
      </c>
      <c r="K36" s="425">
        <v>88</v>
      </c>
      <c r="L36" s="26"/>
      <c r="M36" s="423" t="s">
        <v>1025</v>
      </c>
      <c r="N36" s="424">
        <v>21</v>
      </c>
      <c r="O36" s="424">
        <v>25</v>
      </c>
      <c r="P36" s="424">
        <v>14</v>
      </c>
      <c r="Q36" s="425">
        <v>18</v>
      </c>
      <c r="R36" s="26"/>
      <c r="T36" s="26"/>
      <c r="U36" s="26"/>
      <c r="V36" s="26"/>
      <c r="W36" s="26"/>
      <c r="X36" s="26"/>
      <c r="Z36" s="26"/>
      <c r="AA36" s="26"/>
      <c r="AB36" s="26"/>
      <c r="AC36" s="26"/>
      <c r="AD36" s="26"/>
      <c r="AE36" s="423" t="s">
        <v>841</v>
      </c>
      <c r="AF36" s="424">
        <v>77</v>
      </c>
      <c r="AG36" s="424">
        <v>92</v>
      </c>
      <c r="AH36" s="424">
        <v>49</v>
      </c>
      <c r="AI36" s="425">
        <v>64</v>
      </c>
      <c r="AJ36" s="26"/>
      <c r="AL36" s="26"/>
      <c r="AM36" s="26"/>
      <c r="AN36" s="26"/>
      <c r="AO36" s="26"/>
      <c r="AP36" s="26"/>
      <c r="AQ36" s="423" t="s">
        <v>584</v>
      </c>
      <c r="AR36" s="424">
        <v>169</v>
      </c>
      <c r="AS36" s="424">
        <v>191</v>
      </c>
      <c r="AT36" s="424">
        <v>128</v>
      </c>
      <c r="AU36" s="425">
        <v>150</v>
      </c>
      <c r="AV36" s="26"/>
      <c r="AX36" s="26"/>
      <c r="AY36" s="26"/>
      <c r="AZ36" s="26"/>
      <c r="BA36" s="26"/>
      <c r="BB36" s="26"/>
      <c r="BD36" s="26"/>
      <c r="BE36" s="26"/>
      <c r="BF36" s="26"/>
      <c r="BG36" s="26"/>
      <c r="BH36" s="26"/>
      <c r="BJ36" s="26"/>
      <c r="BK36" s="26"/>
      <c r="BL36" s="26"/>
      <c r="BM36" s="26"/>
      <c r="BN36" s="26"/>
      <c r="BP36" s="26"/>
      <c r="BQ36" s="26"/>
      <c r="BR36" s="26"/>
      <c r="BS36" s="26"/>
      <c r="BT36" s="26"/>
      <c r="BV36" s="26"/>
      <c r="BW36" s="26"/>
      <c r="BX36" s="26"/>
      <c r="BY36" s="26"/>
      <c r="BZ36" s="26"/>
      <c r="CA36" s="423" t="s">
        <v>1</v>
      </c>
      <c r="CB36" s="424">
        <v>39</v>
      </c>
      <c r="CC36" s="424">
        <v>47</v>
      </c>
      <c r="CD36" s="424">
        <v>25</v>
      </c>
      <c r="CE36" s="425">
        <v>33</v>
      </c>
      <c r="CF36" s="26"/>
      <c r="CH36" s="26"/>
      <c r="CI36" s="26"/>
      <c r="CJ36" s="26"/>
      <c r="CK36" s="26"/>
      <c r="CL36" s="26"/>
      <c r="CN36" s="26"/>
      <c r="CO36" s="26"/>
      <c r="CP36" s="26"/>
      <c r="CQ36" s="26"/>
      <c r="CR36" s="26"/>
      <c r="CT36" s="26"/>
      <c r="CU36" s="26"/>
      <c r="CV36" s="26"/>
      <c r="CW36" s="26"/>
    </row>
    <row r="37" spans="1:101" ht="12" thickBot="1">
      <c r="A37" s="414" t="s">
        <v>1215</v>
      </c>
      <c r="B37" s="415">
        <v>165</v>
      </c>
      <c r="C37" s="415">
        <v>187</v>
      </c>
      <c r="D37" s="415">
        <v>127</v>
      </c>
      <c r="E37" s="416">
        <v>149</v>
      </c>
      <c r="F37" s="26"/>
      <c r="G37" s="420" t="s">
        <v>1282</v>
      </c>
      <c r="H37" s="421">
        <v>59</v>
      </c>
      <c r="I37" s="421">
        <v>72</v>
      </c>
      <c r="J37" s="421">
        <v>39</v>
      </c>
      <c r="K37" s="422">
        <v>51</v>
      </c>
      <c r="L37" s="26"/>
      <c r="M37" s="423" t="s">
        <v>1026</v>
      </c>
      <c r="N37" s="424">
        <v>19</v>
      </c>
      <c r="O37" s="424">
        <v>23</v>
      </c>
      <c r="P37" s="424">
        <v>13</v>
      </c>
      <c r="Q37" s="425">
        <v>17</v>
      </c>
      <c r="R37" s="26"/>
      <c r="T37" s="26"/>
      <c r="U37" s="26"/>
      <c r="V37" s="26"/>
      <c r="W37" s="26"/>
      <c r="X37" s="26"/>
      <c r="Z37" s="26"/>
      <c r="AA37" s="26"/>
      <c r="AB37" s="26"/>
      <c r="AC37" s="26"/>
      <c r="AD37" s="26"/>
      <c r="AE37" s="423" t="s">
        <v>843</v>
      </c>
      <c r="AF37" s="424">
        <v>68</v>
      </c>
      <c r="AG37" s="424">
        <v>82</v>
      </c>
      <c r="AH37" s="424">
        <v>44</v>
      </c>
      <c r="AI37" s="425">
        <v>57</v>
      </c>
      <c r="AJ37" s="26"/>
      <c r="AL37" s="26"/>
      <c r="AM37" s="26"/>
      <c r="AN37" s="26"/>
      <c r="AO37" s="26"/>
      <c r="AP37" s="26"/>
      <c r="AQ37" s="423" t="s">
        <v>585</v>
      </c>
      <c r="AR37" s="424">
        <v>153</v>
      </c>
      <c r="AS37" s="424">
        <v>173</v>
      </c>
      <c r="AT37" s="424">
        <v>117</v>
      </c>
      <c r="AU37" s="425">
        <v>137</v>
      </c>
      <c r="AV37" s="26"/>
      <c r="AX37" s="26"/>
      <c r="AY37" s="26"/>
      <c r="AZ37" s="26"/>
      <c r="BA37" s="26"/>
      <c r="BB37" s="26"/>
      <c r="BD37" s="26"/>
      <c r="BE37" s="26"/>
      <c r="BF37" s="26"/>
      <c r="BG37" s="26"/>
      <c r="BH37" s="26"/>
      <c r="BJ37" s="26"/>
      <c r="BK37" s="26"/>
      <c r="BL37" s="26"/>
      <c r="BM37" s="26"/>
      <c r="BN37" s="26"/>
      <c r="BP37" s="26"/>
      <c r="BQ37" s="26"/>
      <c r="BR37" s="26"/>
      <c r="BS37" s="26"/>
      <c r="BT37" s="26"/>
      <c r="BV37" s="26"/>
      <c r="BW37" s="26"/>
      <c r="BX37" s="26"/>
      <c r="BY37" s="26"/>
      <c r="BZ37" s="26"/>
      <c r="CA37" s="414" t="s">
        <v>2</v>
      </c>
      <c r="CB37" s="415">
        <v>156</v>
      </c>
      <c r="CC37" s="415">
        <v>176</v>
      </c>
      <c r="CD37" s="415">
        <v>120</v>
      </c>
      <c r="CE37" s="416">
        <v>140</v>
      </c>
      <c r="CF37" s="26"/>
      <c r="CH37" s="26"/>
      <c r="CI37" s="26"/>
      <c r="CJ37" s="26"/>
      <c r="CK37" s="26"/>
      <c r="CL37" s="26"/>
      <c r="CN37" s="26"/>
      <c r="CO37" s="26"/>
      <c r="CP37" s="26"/>
      <c r="CQ37" s="26"/>
      <c r="CR37" s="26"/>
      <c r="CT37" s="26"/>
      <c r="CU37" s="26"/>
      <c r="CV37" s="26"/>
      <c r="CW37" s="26"/>
    </row>
    <row r="38" spans="1:101" ht="12" thickBot="1">
      <c r="A38" s="423" t="s">
        <v>1217</v>
      </c>
      <c r="B38" s="424">
        <v>143</v>
      </c>
      <c r="C38" s="424">
        <v>162</v>
      </c>
      <c r="D38" s="424">
        <v>110</v>
      </c>
      <c r="E38" s="425">
        <v>130</v>
      </c>
      <c r="F38" s="26"/>
      <c r="G38" s="414" t="s">
        <v>1283</v>
      </c>
      <c r="H38" s="415">
        <v>168</v>
      </c>
      <c r="I38" s="415">
        <v>204</v>
      </c>
      <c r="J38" s="415">
        <v>104</v>
      </c>
      <c r="K38" s="416">
        <v>139</v>
      </c>
      <c r="L38" s="26"/>
      <c r="M38" s="423" t="s">
        <v>1027</v>
      </c>
      <c r="N38" s="424">
        <v>18</v>
      </c>
      <c r="O38" s="424">
        <v>22</v>
      </c>
      <c r="P38" s="424">
        <v>12</v>
      </c>
      <c r="Q38" s="425">
        <v>16</v>
      </c>
      <c r="R38" s="26"/>
      <c r="T38" s="26"/>
      <c r="U38" s="26"/>
      <c r="V38" s="26"/>
      <c r="W38" s="26"/>
      <c r="X38" s="26"/>
      <c r="Z38" s="26"/>
      <c r="AA38" s="26"/>
      <c r="AB38" s="26"/>
      <c r="AC38" s="26"/>
      <c r="AD38" s="26"/>
      <c r="AE38" s="420" t="s">
        <v>845</v>
      </c>
      <c r="AF38" s="421">
        <v>62</v>
      </c>
      <c r="AG38" s="421">
        <v>74</v>
      </c>
      <c r="AH38" s="421">
        <v>40</v>
      </c>
      <c r="AI38" s="422">
        <v>52</v>
      </c>
      <c r="AJ38" s="26"/>
      <c r="AL38" s="26"/>
      <c r="AM38" s="26"/>
      <c r="AN38" s="26"/>
      <c r="AO38" s="26"/>
      <c r="AP38" s="26"/>
      <c r="AQ38" s="423" t="s">
        <v>586</v>
      </c>
      <c r="AR38" s="424">
        <v>139</v>
      </c>
      <c r="AS38" s="424">
        <v>158</v>
      </c>
      <c r="AT38" s="424">
        <v>106</v>
      </c>
      <c r="AU38" s="425">
        <v>125</v>
      </c>
      <c r="AV38" s="26"/>
      <c r="AX38" s="26"/>
      <c r="AY38" s="26"/>
      <c r="AZ38" s="26"/>
      <c r="BA38" s="26"/>
      <c r="BB38" s="26"/>
      <c r="BD38" s="26"/>
      <c r="BE38" s="26"/>
      <c r="BF38" s="26"/>
      <c r="BG38" s="26"/>
      <c r="BH38" s="26"/>
      <c r="BJ38" s="26"/>
      <c r="BK38" s="26"/>
      <c r="BL38" s="26"/>
      <c r="BM38" s="26"/>
      <c r="BN38" s="26"/>
      <c r="BP38" s="26"/>
      <c r="BQ38" s="26"/>
      <c r="BR38" s="26"/>
      <c r="BS38" s="26"/>
      <c r="BT38" s="26"/>
      <c r="BV38" s="26"/>
      <c r="BW38" s="26"/>
      <c r="BX38" s="26"/>
      <c r="BY38" s="26"/>
      <c r="BZ38" s="26"/>
      <c r="CA38" s="423" t="s">
        <v>3</v>
      </c>
      <c r="CB38" s="424">
        <v>139</v>
      </c>
      <c r="CC38" s="424">
        <v>157</v>
      </c>
      <c r="CD38" s="424">
        <v>107</v>
      </c>
      <c r="CE38" s="425">
        <v>125</v>
      </c>
      <c r="CF38" s="26"/>
      <c r="CH38" s="26"/>
      <c r="CI38" s="26"/>
      <c r="CJ38" s="26"/>
      <c r="CK38" s="26"/>
      <c r="CL38" s="26"/>
      <c r="CN38" s="26"/>
      <c r="CO38" s="26"/>
      <c r="CP38" s="26"/>
      <c r="CQ38" s="26"/>
      <c r="CR38" s="26"/>
      <c r="CT38" s="26"/>
      <c r="CU38" s="26"/>
      <c r="CV38" s="26"/>
      <c r="CW38" s="26"/>
    </row>
    <row r="39" spans="1:101" ht="12" thickBot="1">
      <c r="A39" s="420" t="s">
        <v>1218</v>
      </c>
      <c r="B39" s="421">
        <v>122</v>
      </c>
      <c r="C39" s="421">
        <v>138</v>
      </c>
      <c r="D39" s="421">
        <v>94</v>
      </c>
      <c r="E39" s="422">
        <v>110</v>
      </c>
      <c r="F39" s="26"/>
      <c r="G39" s="423" t="s">
        <v>1284</v>
      </c>
      <c r="H39" s="424">
        <v>136</v>
      </c>
      <c r="I39" s="424">
        <v>165</v>
      </c>
      <c r="J39" s="424">
        <v>84</v>
      </c>
      <c r="K39" s="425">
        <v>113</v>
      </c>
      <c r="L39" s="26"/>
      <c r="M39" s="420" t="s">
        <v>1028</v>
      </c>
      <c r="N39" s="421">
        <v>17</v>
      </c>
      <c r="O39" s="421">
        <v>20</v>
      </c>
      <c r="P39" s="421">
        <v>11</v>
      </c>
      <c r="Q39" s="422">
        <v>15</v>
      </c>
      <c r="R39" s="26"/>
      <c r="T39" s="26"/>
      <c r="U39" s="26"/>
      <c r="V39" s="26"/>
      <c r="W39" s="26"/>
      <c r="X39" s="26"/>
      <c r="Z39" s="26"/>
      <c r="AA39" s="26"/>
      <c r="AB39" s="26"/>
      <c r="AC39" s="26"/>
      <c r="AD39" s="26"/>
      <c r="AE39" s="414" t="s">
        <v>847</v>
      </c>
      <c r="AF39" s="415">
        <v>329</v>
      </c>
      <c r="AG39" s="415">
        <v>367</v>
      </c>
      <c r="AH39" s="415">
        <v>263</v>
      </c>
      <c r="AI39" s="416">
        <v>301</v>
      </c>
      <c r="AJ39" s="26"/>
      <c r="AL39" s="26"/>
      <c r="AM39" s="26"/>
      <c r="AN39" s="26"/>
      <c r="AO39" s="26"/>
      <c r="AP39" s="26"/>
      <c r="AQ39" s="423" t="s">
        <v>587</v>
      </c>
      <c r="AR39" s="424">
        <v>129</v>
      </c>
      <c r="AS39" s="424">
        <v>146</v>
      </c>
      <c r="AT39" s="424">
        <v>98</v>
      </c>
      <c r="AU39" s="425">
        <v>115</v>
      </c>
      <c r="AV39" s="26"/>
      <c r="AX39" s="26"/>
      <c r="AY39" s="26"/>
      <c r="AZ39" s="26"/>
      <c r="BA39" s="26"/>
      <c r="BB39" s="26"/>
      <c r="BD39" s="26"/>
      <c r="BE39" s="26"/>
      <c r="BF39" s="26"/>
      <c r="BG39" s="26"/>
      <c r="BH39" s="26"/>
      <c r="BJ39" s="26"/>
      <c r="BK39" s="26"/>
      <c r="BL39" s="26"/>
      <c r="BM39" s="26"/>
      <c r="BN39" s="26"/>
      <c r="BP39" s="26"/>
      <c r="BQ39" s="26"/>
      <c r="BR39" s="26"/>
      <c r="BS39" s="26"/>
      <c r="BT39" s="26"/>
      <c r="BV39" s="26"/>
      <c r="BW39" s="26"/>
      <c r="BX39" s="26"/>
      <c r="BY39" s="26"/>
      <c r="BZ39" s="26"/>
      <c r="CA39" s="420" t="s">
        <v>4</v>
      </c>
      <c r="CB39" s="421">
        <v>121</v>
      </c>
      <c r="CC39" s="421">
        <v>137</v>
      </c>
      <c r="CD39" s="421">
        <v>94</v>
      </c>
      <c r="CE39" s="422">
        <v>109</v>
      </c>
      <c r="CF39" s="26"/>
      <c r="CH39" s="26"/>
      <c r="CI39" s="26"/>
      <c r="CJ39" s="26"/>
      <c r="CK39" s="26"/>
      <c r="CL39" s="26"/>
      <c r="CN39" s="26"/>
      <c r="CO39" s="26"/>
      <c r="CP39" s="26"/>
      <c r="CQ39" s="26"/>
      <c r="CR39" s="26"/>
      <c r="CT39" s="26"/>
      <c r="CU39" s="26"/>
      <c r="CV39" s="26"/>
      <c r="CW39" s="26"/>
    </row>
    <row r="40" spans="1:101">
      <c r="A40" s="414" t="s">
        <v>1219</v>
      </c>
      <c r="B40" s="415">
        <v>152</v>
      </c>
      <c r="C40" s="415">
        <v>172</v>
      </c>
      <c r="D40" s="415">
        <v>118</v>
      </c>
      <c r="E40" s="416">
        <v>138</v>
      </c>
      <c r="F40" s="26"/>
      <c r="G40" s="423" t="s">
        <v>1285</v>
      </c>
      <c r="H40" s="424">
        <v>102</v>
      </c>
      <c r="I40" s="424">
        <v>123</v>
      </c>
      <c r="J40" s="424">
        <v>64</v>
      </c>
      <c r="K40" s="425">
        <v>85</v>
      </c>
      <c r="L40" s="26"/>
      <c r="N40" s="26"/>
      <c r="O40" s="26"/>
      <c r="P40" s="26"/>
      <c r="Q40" s="26"/>
      <c r="R40" s="26"/>
      <c r="T40" s="26"/>
      <c r="U40" s="26"/>
      <c r="V40" s="26"/>
      <c r="W40" s="26"/>
      <c r="X40" s="26"/>
      <c r="Z40" s="26"/>
      <c r="AA40" s="26"/>
      <c r="AB40" s="26"/>
      <c r="AC40" s="26"/>
      <c r="AD40" s="26"/>
      <c r="AE40" s="423" t="s">
        <v>849</v>
      </c>
      <c r="AF40" s="424">
        <v>292</v>
      </c>
      <c r="AG40" s="424">
        <v>326</v>
      </c>
      <c r="AH40" s="424">
        <v>234</v>
      </c>
      <c r="AI40" s="425">
        <v>267</v>
      </c>
      <c r="AJ40" s="26"/>
      <c r="AL40" s="26"/>
      <c r="AM40" s="26"/>
      <c r="AN40" s="26"/>
      <c r="AO40" s="26"/>
      <c r="AP40" s="26"/>
      <c r="AQ40" s="423" t="s">
        <v>588</v>
      </c>
      <c r="AR40" s="424">
        <v>118</v>
      </c>
      <c r="AS40" s="424">
        <v>133</v>
      </c>
      <c r="AT40" s="424">
        <v>90</v>
      </c>
      <c r="AU40" s="425">
        <v>105</v>
      </c>
      <c r="AV40" s="26"/>
      <c r="AX40" s="26"/>
      <c r="AY40" s="26"/>
      <c r="AZ40" s="26"/>
      <c r="BA40" s="26"/>
      <c r="BB40" s="26"/>
      <c r="BD40" s="26"/>
      <c r="BE40" s="26"/>
      <c r="BF40" s="26"/>
      <c r="BG40" s="26"/>
      <c r="BH40" s="26"/>
      <c r="BJ40" s="26"/>
      <c r="BK40" s="26"/>
      <c r="BL40" s="26"/>
      <c r="BM40" s="26"/>
      <c r="BN40" s="26"/>
      <c r="BP40" s="26"/>
      <c r="BQ40" s="26"/>
      <c r="BR40" s="26"/>
      <c r="BS40" s="26"/>
      <c r="BT40" s="26"/>
      <c r="BV40" s="26"/>
      <c r="BW40" s="26"/>
      <c r="BX40" s="26"/>
      <c r="BY40" s="26"/>
      <c r="BZ40" s="26"/>
      <c r="CA40" s="414" t="s">
        <v>5</v>
      </c>
      <c r="CB40" s="415">
        <v>129</v>
      </c>
      <c r="CC40" s="415">
        <v>150</v>
      </c>
      <c r="CD40" s="415">
        <v>90</v>
      </c>
      <c r="CE40" s="416">
        <v>111</v>
      </c>
      <c r="CF40" s="26"/>
      <c r="CH40" s="26"/>
      <c r="CI40" s="26"/>
      <c r="CJ40" s="26"/>
      <c r="CK40" s="26"/>
      <c r="CL40" s="26"/>
      <c r="CN40" s="26"/>
      <c r="CO40" s="26"/>
      <c r="CP40" s="26"/>
      <c r="CQ40" s="26"/>
      <c r="CR40" s="26"/>
      <c r="CT40" s="26"/>
      <c r="CU40" s="26"/>
      <c r="CV40" s="26"/>
      <c r="CW40" s="26"/>
    </row>
    <row r="41" spans="1:101" ht="12" thickBot="1">
      <c r="A41" s="423" t="s">
        <v>1220</v>
      </c>
      <c r="B41" s="424">
        <v>134</v>
      </c>
      <c r="C41" s="424">
        <v>151</v>
      </c>
      <c r="D41" s="424">
        <v>104</v>
      </c>
      <c r="E41" s="425">
        <v>121</v>
      </c>
      <c r="F41" s="26"/>
      <c r="G41" s="420" t="s">
        <v>1286</v>
      </c>
      <c r="H41" s="421">
        <v>59</v>
      </c>
      <c r="I41" s="421">
        <v>71</v>
      </c>
      <c r="J41" s="421">
        <v>38</v>
      </c>
      <c r="K41" s="422">
        <v>50</v>
      </c>
      <c r="L41" s="26"/>
      <c r="N41" s="26"/>
      <c r="O41" s="26"/>
      <c r="P41" s="26"/>
      <c r="Q41" s="26"/>
      <c r="R41" s="26"/>
      <c r="T41" s="26"/>
      <c r="U41" s="26"/>
      <c r="V41" s="26"/>
      <c r="W41" s="26"/>
      <c r="X41" s="26"/>
      <c r="Z41" s="26"/>
      <c r="AA41" s="26"/>
      <c r="AB41" s="26"/>
      <c r="AC41" s="26"/>
      <c r="AD41" s="26"/>
      <c r="AE41" s="423" t="s">
        <v>851</v>
      </c>
      <c r="AF41" s="424">
        <v>249</v>
      </c>
      <c r="AG41" s="424">
        <v>277</v>
      </c>
      <c r="AH41" s="424">
        <v>200</v>
      </c>
      <c r="AI41" s="425">
        <v>228</v>
      </c>
      <c r="AJ41" s="26"/>
      <c r="AL41" s="26"/>
      <c r="AM41" s="26"/>
      <c r="AN41" s="26"/>
      <c r="AO41" s="26"/>
      <c r="AP41" s="26"/>
      <c r="AQ41" s="423" t="s">
        <v>589</v>
      </c>
      <c r="AR41" s="424">
        <v>157</v>
      </c>
      <c r="AS41" s="424">
        <v>177</v>
      </c>
      <c r="AT41" s="424">
        <v>121</v>
      </c>
      <c r="AU41" s="425">
        <v>141</v>
      </c>
      <c r="AV41" s="26"/>
      <c r="AX41" s="26"/>
      <c r="AY41" s="26"/>
      <c r="AZ41" s="26"/>
      <c r="BA41" s="26"/>
      <c r="BB41" s="26"/>
      <c r="BD41" s="26"/>
      <c r="BE41" s="26"/>
      <c r="BF41" s="26"/>
      <c r="BG41" s="26"/>
      <c r="BH41" s="26"/>
      <c r="BJ41" s="26"/>
      <c r="BK41" s="26"/>
      <c r="BL41" s="26"/>
      <c r="BM41" s="26"/>
      <c r="BN41" s="26"/>
      <c r="BP41" s="26"/>
      <c r="BQ41" s="26"/>
      <c r="BR41" s="26"/>
      <c r="BS41" s="26"/>
      <c r="BT41" s="26"/>
      <c r="BV41" s="26"/>
      <c r="BW41" s="26"/>
      <c r="BX41" s="26"/>
      <c r="BY41" s="26"/>
      <c r="BZ41" s="26"/>
      <c r="CA41" s="423" t="s">
        <v>6</v>
      </c>
      <c r="CB41" s="424">
        <v>115</v>
      </c>
      <c r="CC41" s="424">
        <v>134</v>
      </c>
      <c r="CD41" s="424">
        <v>80</v>
      </c>
      <c r="CE41" s="425">
        <v>99</v>
      </c>
      <c r="CF41" s="26"/>
      <c r="CH41" s="26"/>
      <c r="CI41" s="26"/>
      <c r="CJ41" s="26"/>
      <c r="CK41" s="26"/>
      <c r="CL41" s="26"/>
      <c r="CN41" s="26"/>
      <c r="CO41" s="26"/>
      <c r="CP41" s="26"/>
      <c r="CQ41" s="26"/>
      <c r="CR41" s="26"/>
      <c r="CT41" s="26"/>
      <c r="CU41" s="26"/>
      <c r="CV41" s="26"/>
      <c r="CW41" s="26"/>
    </row>
    <row r="42" spans="1:101" ht="12" thickBot="1">
      <c r="A42" s="420" t="s">
        <v>1222</v>
      </c>
      <c r="B42" s="421">
        <v>114</v>
      </c>
      <c r="C42" s="421">
        <v>129</v>
      </c>
      <c r="D42" s="421">
        <v>89</v>
      </c>
      <c r="E42" s="422">
        <v>104</v>
      </c>
      <c r="F42" s="26"/>
      <c r="G42" s="414" t="s">
        <v>1287</v>
      </c>
      <c r="H42" s="415">
        <v>158</v>
      </c>
      <c r="I42" s="415">
        <v>192</v>
      </c>
      <c r="J42" s="415">
        <v>97</v>
      </c>
      <c r="K42" s="416">
        <v>131</v>
      </c>
      <c r="L42" s="26"/>
      <c r="N42" s="26"/>
      <c r="O42" s="26"/>
      <c r="P42" s="26"/>
      <c r="Q42" s="26"/>
      <c r="R42" s="26"/>
      <c r="T42" s="26"/>
      <c r="U42" s="26"/>
      <c r="V42" s="26"/>
      <c r="W42" s="26"/>
      <c r="X42" s="26"/>
      <c r="Z42" s="26"/>
      <c r="AA42" s="26"/>
      <c r="AB42" s="26"/>
      <c r="AC42" s="26"/>
      <c r="AD42" s="26"/>
      <c r="AE42" s="423" t="s">
        <v>853</v>
      </c>
      <c r="AF42" s="424">
        <v>216</v>
      </c>
      <c r="AG42" s="424">
        <v>241</v>
      </c>
      <c r="AH42" s="424">
        <v>174</v>
      </c>
      <c r="AI42" s="425">
        <v>198</v>
      </c>
      <c r="AJ42" s="26"/>
      <c r="AL42" s="26"/>
      <c r="AM42" s="26"/>
      <c r="AN42" s="26"/>
      <c r="AO42" s="26"/>
      <c r="AP42" s="26"/>
      <c r="AQ42" s="423" t="s">
        <v>590</v>
      </c>
      <c r="AR42" s="424">
        <v>141</v>
      </c>
      <c r="AS42" s="424">
        <v>159</v>
      </c>
      <c r="AT42" s="424">
        <v>109</v>
      </c>
      <c r="AU42" s="425">
        <v>126</v>
      </c>
      <c r="AV42" s="26"/>
      <c r="AX42" s="26"/>
      <c r="AY42" s="26"/>
      <c r="AZ42" s="26"/>
      <c r="BA42" s="26"/>
      <c r="BB42" s="26"/>
      <c r="BD42" s="26"/>
      <c r="BE42" s="26"/>
      <c r="BF42" s="26"/>
      <c r="BG42" s="26"/>
      <c r="BH42" s="26"/>
      <c r="BJ42" s="26"/>
      <c r="BK42" s="26"/>
      <c r="BL42" s="26"/>
      <c r="BM42" s="26"/>
      <c r="BN42" s="26"/>
      <c r="BP42" s="26"/>
      <c r="BQ42" s="26"/>
      <c r="BR42" s="26"/>
      <c r="BS42" s="26"/>
      <c r="BT42" s="26"/>
      <c r="BV42" s="26"/>
      <c r="BW42" s="26"/>
      <c r="BX42" s="26"/>
      <c r="BY42" s="26"/>
      <c r="BZ42" s="26"/>
      <c r="CA42" s="414" t="s">
        <v>7</v>
      </c>
      <c r="CB42" s="415">
        <v>119</v>
      </c>
      <c r="CC42" s="415">
        <v>137</v>
      </c>
      <c r="CD42" s="415">
        <v>87</v>
      </c>
      <c r="CE42" s="416">
        <v>104</v>
      </c>
      <c r="CF42" s="26"/>
      <c r="CH42" s="26"/>
      <c r="CI42" s="26"/>
      <c r="CJ42" s="26"/>
      <c r="CK42" s="26"/>
      <c r="CL42" s="26"/>
      <c r="CN42" s="26"/>
      <c r="CO42" s="26"/>
      <c r="CP42" s="26"/>
      <c r="CQ42" s="26"/>
      <c r="CR42" s="26"/>
      <c r="CT42" s="26"/>
      <c r="CU42" s="26"/>
      <c r="CV42" s="26"/>
      <c r="CW42" s="26"/>
    </row>
    <row r="43" spans="1:101">
      <c r="A43" s="414" t="s">
        <v>1223</v>
      </c>
      <c r="B43" s="415">
        <v>142</v>
      </c>
      <c r="C43" s="415">
        <v>160</v>
      </c>
      <c r="D43" s="415">
        <v>111</v>
      </c>
      <c r="E43" s="416">
        <v>129</v>
      </c>
      <c r="F43" s="26"/>
      <c r="G43" s="423" t="s">
        <v>1288</v>
      </c>
      <c r="H43" s="424">
        <v>126</v>
      </c>
      <c r="I43" s="424">
        <v>153</v>
      </c>
      <c r="J43" s="424">
        <v>78</v>
      </c>
      <c r="K43" s="425">
        <v>105</v>
      </c>
      <c r="L43" s="26"/>
      <c r="N43" s="26"/>
      <c r="O43" s="26"/>
      <c r="P43" s="26"/>
      <c r="Q43" s="26"/>
      <c r="R43" s="26"/>
      <c r="T43" s="26"/>
      <c r="U43" s="26"/>
      <c r="V43" s="26"/>
      <c r="W43" s="26"/>
      <c r="X43" s="26"/>
      <c r="Z43" s="26"/>
      <c r="AA43" s="26"/>
      <c r="AB43" s="26"/>
      <c r="AC43" s="26"/>
      <c r="AD43" s="26"/>
      <c r="AE43" s="423" t="s">
        <v>857</v>
      </c>
      <c r="AF43" s="424">
        <v>220</v>
      </c>
      <c r="AG43" s="424">
        <v>253</v>
      </c>
      <c r="AH43" s="424">
        <v>158</v>
      </c>
      <c r="AI43" s="425">
        <v>192</v>
      </c>
      <c r="AJ43" s="26"/>
      <c r="AL43" s="26"/>
      <c r="AM43" s="26"/>
      <c r="AN43" s="26"/>
      <c r="AO43" s="26"/>
      <c r="AP43" s="26"/>
      <c r="AQ43" s="423" t="s">
        <v>591</v>
      </c>
      <c r="AR43" s="424">
        <v>129</v>
      </c>
      <c r="AS43" s="424">
        <v>145</v>
      </c>
      <c r="AT43" s="424">
        <v>100</v>
      </c>
      <c r="AU43" s="425">
        <v>116</v>
      </c>
      <c r="AV43" s="26"/>
      <c r="AX43" s="26"/>
      <c r="AY43" s="26"/>
      <c r="AZ43" s="26"/>
      <c r="BA43" s="26"/>
      <c r="BB43" s="26"/>
      <c r="BD43" s="26"/>
      <c r="BE43" s="26"/>
      <c r="BF43" s="26"/>
      <c r="BG43" s="26"/>
      <c r="BH43" s="26"/>
      <c r="BJ43" s="26"/>
      <c r="BK43" s="26"/>
      <c r="BL43" s="26"/>
      <c r="BM43" s="26"/>
      <c r="BN43" s="26"/>
      <c r="BP43" s="26"/>
      <c r="BQ43" s="26"/>
      <c r="BR43" s="26"/>
      <c r="BS43" s="26"/>
      <c r="BT43" s="26"/>
      <c r="BV43" s="26"/>
      <c r="BW43" s="26"/>
      <c r="BX43" s="26"/>
      <c r="BY43" s="26"/>
      <c r="BZ43" s="26"/>
      <c r="CA43" s="423" t="s">
        <v>8</v>
      </c>
      <c r="CB43" s="424">
        <v>108</v>
      </c>
      <c r="CC43" s="424">
        <v>124</v>
      </c>
      <c r="CD43" s="424">
        <v>79</v>
      </c>
      <c r="CE43" s="425">
        <v>95</v>
      </c>
      <c r="CF43" s="26"/>
      <c r="CH43" s="26"/>
      <c r="CI43" s="26"/>
      <c r="CJ43" s="26"/>
      <c r="CK43" s="26"/>
      <c r="CL43" s="26"/>
      <c r="CN43" s="26"/>
      <c r="CO43" s="26"/>
      <c r="CP43" s="26"/>
      <c r="CQ43" s="26"/>
      <c r="CR43" s="26"/>
      <c r="CT43" s="26"/>
      <c r="CU43" s="26"/>
      <c r="CV43" s="26"/>
      <c r="CW43" s="26"/>
    </row>
    <row r="44" spans="1:101" ht="12" thickBot="1">
      <c r="A44" s="423" t="s">
        <v>1224</v>
      </c>
      <c r="B44" s="424">
        <v>124</v>
      </c>
      <c r="C44" s="424">
        <v>140</v>
      </c>
      <c r="D44" s="424">
        <v>97</v>
      </c>
      <c r="E44" s="425">
        <v>113</v>
      </c>
      <c r="F44" s="26"/>
      <c r="G44" s="423" t="s">
        <v>1289</v>
      </c>
      <c r="H44" s="424">
        <v>96</v>
      </c>
      <c r="I44" s="424">
        <v>116</v>
      </c>
      <c r="J44" s="424">
        <v>60</v>
      </c>
      <c r="K44" s="425">
        <v>80</v>
      </c>
      <c r="L44" s="26"/>
      <c r="N44" s="26"/>
      <c r="O44" s="26"/>
      <c r="P44" s="26"/>
      <c r="Q44" s="26"/>
      <c r="R44" s="26"/>
      <c r="T44" s="26"/>
      <c r="U44" s="26"/>
      <c r="V44" s="26"/>
      <c r="W44" s="26"/>
      <c r="X44" s="26"/>
      <c r="Z44" s="26"/>
      <c r="AA44" s="26"/>
      <c r="AB44" s="26"/>
      <c r="AC44" s="26"/>
      <c r="AD44" s="26"/>
      <c r="AE44" s="423" t="s">
        <v>859</v>
      </c>
      <c r="AF44" s="424">
        <v>193</v>
      </c>
      <c r="AG44" s="424">
        <v>222</v>
      </c>
      <c r="AH44" s="424">
        <v>139</v>
      </c>
      <c r="AI44" s="425">
        <v>168</v>
      </c>
      <c r="AJ44" s="26"/>
      <c r="AL44" s="26"/>
      <c r="AM44" s="26"/>
      <c r="AN44" s="26"/>
      <c r="AO44" s="26"/>
      <c r="AP44" s="26"/>
      <c r="AQ44" s="420" t="s">
        <v>592</v>
      </c>
      <c r="AR44" s="421">
        <v>120</v>
      </c>
      <c r="AS44" s="421">
        <v>135</v>
      </c>
      <c r="AT44" s="421">
        <v>93</v>
      </c>
      <c r="AU44" s="422">
        <v>108</v>
      </c>
      <c r="AV44" s="26"/>
      <c r="AX44" s="26"/>
      <c r="AY44" s="26"/>
      <c r="AZ44" s="26"/>
      <c r="BA44" s="26"/>
      <c r="BB44" s="26"/>
      <c r="BD44" s="26"/>
      <c r="BE44" s="26"/>
      <c r="BF44" s="26"/>
      <c r="BG44" s="26"/>
      <c r="BH44" s="26"/>
      <c r="BJ44" s="26"/>
      <c r="BK44" s="26"/>
      <c r="BL44" s="26"/>
      <c r="BM44" s="26"/>
      <c r="BN44" s="26"/>
      <c r="BP44" s="26"/>
      <c r="BQ44" s="26"/>
      <c r="BR44" s="26"/>
      <c r="BS44" s="26"/>
      <c r="BT44" s="26"/>
      <c r="BV44" s="26"/>
      <c r="BW44" s="26"/>
      <c r="BX44" s="26"/>
      <c r="BY44" s="26"/>
      <c r="BZ44" s="26"/>
      <c r="CA44" s="420" t="s">
        <v>9</v>
      </c>
      <c r="CB44" s="421">
        <v>94</v>
      </c>
      <c r="CC44" s="421">
        <v>108</v>
      </c>
      <c r="CD44" s="421">
        <v>69</v>
      </c>
      <c r="CE44" s="422">
        <v>83</v>
      </c>
      <c r="CF44" s="26"/>
      <c r="CH44" s="26"/>
      <c r="CI44" s="26"/>
      <c r="CJ44" s="26"/>
      <c r="CK44" s="26"/>
      <c r="CL44" s="26"/>
      <c r="CN44" s="26"/>
      <c r="CO44" s="26"/>
      <c r="CP44" s="26"/>
      <c r="CQ44" s="26"/>
      <c r="CR44" s="26"/>
      <c r="CT44" s="26"/>
      <c r="CU44" s="26"/>
      <c r="CV44" s="26"/>
      <c r="CW44" s="26"/>
    </row>
    <row r="45" spans="1:101" ht="12" thickBot="1">
      <c r="A45" s="420" t="s">
        <v>1225</v>
      </c>
      <c r="B45" s="421">
        <v>108</v>
      </c>
      <c r="C45" s="421">
        <v>121</v>
      </c>
      <c r="D45" s="421">
        <v>85</v>
      </c>
      <c r="E45" s="422">
        <v>98</v>
      </c>
      <c r="F45" s="26"/>
      <c r="G45" s="420" t="s">
        <v>1290</v>
      </c>
      <c r="H45" s="421">
        <v>50</v>
      </c>
      <c r="I45" s="421">
        <v>60</v>
      </c>
      <c r="J45" s="421">
        <v>33</v>
      </c>
      <c r="K45" s="422">
        <v>43</v>
      </c>
      <c r="L45" s="26"/>
      <c r="N45" s="26"/>
      <c r="O45" s="26"/>
      <c r="P45" s="26"/>
      <c r="Q45" s="26"/>
      <c r="R45" s="26"/>
      <c r="T45" s="26"/>
      <c r="U45" s="26"/>
      <c r="V45" s="26"/>
      <c r="W45" s="26"/>
      <c r="X45" s="26"/>
      <c r="Z45" s="26"/>
      <c r="AA45" s="26"/>
      <c r="AB45" s="26"/>
      <c r="AC45" s="26"/>
      <c r="AD45" s="26"/>
      <c r="AE45" s="423" t="s">
        <v>861</v>
      </c>
      <c r="AF45" s="424">
        <v>166</v>
      </c>
      <c r="AG45" s="424">
        <v>191</v>
      </c>
      <c r="AH45" s="424">
        <v>120</v>
      </c>
      <c r="AI45" s="425">
        <v>145</v>
      </c>
      <c r="AJ45" s="26"/>
      <c r="AL45" s="26"/>
      <c r="AM45" s="26"/>
      <c r="AN45" s="26"/>
      <c r="AO45" s="26"/>
      <c r="AP45" s="26"/>
      <c r="AQ45" s="414" t="s">
        <v>593</v>
      </c>
      <c r="AR45" s="415">
        <v>108</v>
      </c>
      <c r="AS45" s="415">
        <v>122</v>
      </c>
      <c r="AT45" s="415">
        <v>84</v>
      </c>
      <c r="AU45" s="416">
        <v>97</v>
      </c>
      <c r="AV45" s="26"/>
      <c r="AX45" s="26"/>
      <c r="AY45" s="26"/>
      <c r="AZ45" s="26"/>
      <c r="BA45" s="26"/>
      <c r="BB45" s="26"/>
      <c r="BD45" s="26"/>
      <c r="BE45" s="26"/>
      <c r="BF45" s="26"/>
      <c r="BG45" s="26"/>
      <c r="BH45" s="26"/>
      <c r="BJ45" s="26"/>
      <c r="BK45" s="26"/>
      <c r="BL45" s="26"/>
      <c r="BM45" s="26"/>
      <c r="BN45" s="26"/>
      <c r="BP45" s="26"/>
      <c r="BQ45" s="26"/>
      <c r="BR45" s="26"/>
      <c r="BS45" s="26"/>
      <c r="BT45" s="26"/>
      <c r="BV45" s="26"/>
      <c r="BW45" s="26"/>
      <c r="BX45" s="26"/>
      <c r="BY45" s="26"/>
      <c r="BZ45" s="26"/>
      <c r="CA45" s="414" t="s">
        <v>10</v>
      </c>
      <c r="CB45" s="415">
        <v>107</v>
      </c>
      <c r="CC45" s="415">
        <v>122</v>
      </c>
      <c r="CD45" s="415">
        <v>81</v>
      </c>
      <c r="CE45" s="416">
        <v>96</v>
      </c>
      <c r="CF45" s="26"/>
      <c r="CH45" s="26"/>
      <c r="CI45" s="26"/>
      <c r="CJ45" s="26"/>
      <c r="CK45" s="26"/>
      <c r="CL45" s="26"/>
      <c r="CN45" s="26"/>
      <c r="CO45" s="26"/>
      <c r="CP45" s="26"/>
      <c r="CQ45" s="26"/>
      <c r="CR45" s="26"/>
      <c r="CT45" s="26"/>
      <c r="CU45" s="26"/>
      <c r="CV45" s="26"/>
      <c r="CW45" s="26"/>
    </row>
    <row r="46" spans="1:101" ht="12" thickBot="1">
      <c r="A46" s="414" t="s">
        <v>1226</v>
      </c>
      <c r="B46" s="415">
        <v>131</v>
      </c>
      <c r="C46" s="415">
        <v>147</v>
      </c>
      <c r="D46" s="415">
        <v>103</v>
      </c>
      <c r="E46" s="416">
        <v>119</v>
      </c>
      <c r="F46" s="26"/>
      <c r="G46" s="414" t="s">
        <v>1291</v>
      </c>
      <c r="H46" s="415">
        <v>152</v>
      </c>
      <c r="I46" s="415">
        <v>184</v>
      </c>
      <c r="J46" s="415">
        <v>95</v>
      </c>
      <c r="K46" s="416">
        <v>127</v>
      </c>
      <c r="L46" s="26"/>
      <c r="N46" s="26"/>
      <c r="O46" s="26"/>
      <c r="P46" s="26"/>
      <c r="Q46" s="26"/>
      <c r="R46" s="26"/>
      <c r="T46" s="26"/>
      <c r="U46" s="26"/>
      <c r="V46" s="26"/>
      <c r="W46" s="26"/>
      <c r="X46" s="26"/>
      <c r="Z46" s="26"/>
      <c r="AA46" s="26"/>
      <c r="AB46" s="26"/>
      <c r="AC46" s="26"/>
      <c r="AD46" s="26"/>
      <c r="AE46" s="423" t="s">
        <v>863</v>
      </c>
      <c r="AF46" s="424">
        <v>120</v>
      </c>
      <c r="AG46" s="424">
        <v>145</v>
      </c>
      <c r="AH46" s="424">
        <v>75</v>
      </c>
      <c r="AI46" s="425">
        <v>99</v>
      </c>
      <c r="AJ46" s="26"/>
      <c r="AL46" s="26"/>
      <c r="AM46" s="26"/>
      <c r="AN46" s="26"/>
      <c r="AO46" s="26"/>
      <c r="AP46" s="26"/>
      <c r="AQ46" s="423" t="s">
        <v>594</v>
      </c>
      <c r="AR46" s="424">
        <v>143</v>
      </c>
      <c r="AS46" s="424">
        <v>161</v>
      </c>
      <c r="AT46" s="424">
        <v>111</v>
      </c>
      <c r="AU46" s="425">
        <v>129</v>
      </c>
      <c r="AV46" s="26"/>
      <c r="AX46" s="26"/>
      <c r="AY46" s="26"/>
      <c r="AZ46" s="26"/>
      <c r="BA46" s="26"/>
      <c r="BB46" s="26"/>
      <c r="BD46" s="26"/>
      <c r="BE46" s="26"/>
      <c r="BF46" s="26"/>
      <c r="BG46" s="26"/>
      <c r="BH46" s="26"/>
      <c r="BJ46" s="26"/>
      <c r="BK46" s="26"/>
      <c r="BL46" s="26"/>
      <c r="BM46" s="26"/>
      <c r="BN46" s="26"/>
      <c r="BP46" s="26"/>
      <c r="BQ46" s="26"/>
      <c r="BR46" s="26"/>
      <c r="BS46" s="26"/>
      <c r="BT46" s="26"/>
      <c r="BV46" s="26"/>
      <c r="BW46" s="26"/>
      <c r="BX46" s="26"/>
      <c r="BY46" s="26"/>
      <c r="BZ46" s="26"/>
      <c r="CA46" s="423" t="s">
        <v>11</v>
      </c>
      <c r="CB46" s="424">
        <v>97</v>
      </c>
      <c r="CC46" s="424">
        <v>110</v>
      </c>
      <c r="CD46" s="424">
        <v>73</v>
      </c>
      <c r="CE46" s="425">
        <v>86</v>
      </c>
      <c r="CF46" s="26"/>
      <c r="CH46" s="26"/>
      <c r="CI46" s="26"/>
      <c r="CJ46" s="26"/>
      <c r="CK46" s="26"/>
      <c r="CL46" s="26"/>
      <c r="CN46" s="26"/>
      <c r="CO46" s="26"/>
      <c r="CP46" s="26"/>
      <c r="CQ46" s="26"/>
      <c r="CR46" s="26"/>
      <c r="CT46" s="26"/>
      <c r="CU46" s="26"/>
      <c r="CV46" s="26"/>
      <c r="CW46" s="26"/>
    </row>
    <row r="47" spans="1:101">
      <c r="A47" s="423" t="s">
        <v>1228</v>
      </c>
      <c r="B47" s="424">
        <v>115</v>
      </c>
      <c r="C47" s="424">
        <v>129</v>
      </c>
      <c r="D47" s="424">
        <v>91</v>
      </c>
      <c r="E47" s="425">
        <v>105</v>
      </c>
      <c r="F47" s="26"/>
      <c r="G47" s="423" t="s">
        <v>1292</v>
      </c>
      <c r="H47" s="424">
        <v>117</v>
      </c>
      <c r="I47" s="424">
        <v>141</v>
      </c>
      <c r="J47" s="424">
        <v>74</v>
      </c>
      <c r="K47" s="425">
        <v>98</v>
      </c>
      <c r="L47" s="26"/>
      <c r="N47" s="26"/>
      <c r="O47" s="26"/>
      <c r="P47" s="26"/>
      <c r="Q47" s="26"/>
      <c r="R47" s="26"/>
      <c r="T47" s="26"/>
      <c r="U47" s="26"/>
      <c r="V47" s="26"/>
      <c r="W47" s="26"/>
      <c r="X47" s="26"/>
      <c r="Z47" s="26"/>
      <c r="AA47" s="26"/>
      <c r="AB47" s="26"/>
      <c r="AC47" s="26"/>
      <c r="AD47" s="26"/>
      <c r="AE47" s="423" t="s">
        <v>865</v>
      </c>
      <c r="AF47" s="424">
        <v>110</v>
      </c>
      <c r="AG47" s="424">
        <v>132</v>
      </c>
      <c r="AH47" s="424">
        <v>68</v>
      </c>
      <c r="AI47" s="425">
        <v>91</v>
      </c>
      <c r="AJ47" s="26"/>
      <c r="AL47" s="26"/>
      <c r="AM47" s="26"/>
      <c r="AN47" s="26"/>
      <c r="AO47" s="26"/>
      <c r="AP47" s="26"/>
      <c r="AQ47" s="423" t="s">
        <v>279</v>
      </c>
      <c r="AR47" s="424">
        <v>129</v>
      </c>
      <c r="AS47" s="424">
        <v>145</v>
      </c>
      <c r="AT47" s="424">
        <v>100</v>
      </c>
      <c r="AU47" s="425">
        <v>116</v>
      </c>
      <c r="AV47" s="26"/>
      <c r="AX47" s="26"/>
      <c r="AY47" s="26"/>
      <c r="AZ47" s="26"/>
      <c r="BA47" s="26"/>
      <c r="BB47" s="26"/>
      <c r="BD47" s="26"/>
      <c r="BE47" s="26"/>
      <c r="BF47" s="26"/>
      <c r="BG47" s="26"/>
      <c r="BH47" s="26"/>
      <c r="BJ47" s="26"/>
      <c r="BK47" s="26"/>
      <c r="BL47" s="26"/>
      <c r="BM47" s="26"/>
      <c r="BN47" s="26"/>
      <c r="BP47" s="26"/>
      <c r="BQ47" s="26"/>
      <c r="BR47" s="26"/>
      <c r="BS47" s="26"/>
      <c r="BT47" s="26"/>
      <c r="BV47" s="26"/>
      <c r="BW47" s="26"/>
      <c r="BX47" s="26"/>
      <c r="BY47" s="26"/>
      <c r="BZ47" s="26"/>
      <c r="CA47" s="414" t="s">
        <v>12</v>
      </c>
      <c r="CB47" s="415">
        <v>101</v>
      </c>
      <c r="CC47" s="415">
        <v>114</v>
      </c>
      <c r="CD47" s="415">
        <v>79</v>
      </c>
      <c r="CE47" s="416">
        <v>91</v>
      </c>
      <c r="CF47" s="26"/>
      <c r="CH47" s="26"/>
      <c r="CI47" s="26"/>
      <c r="CJ47" s="26"/>
      <c r="CK47" s="26"/>
      <c r="CL47" s="26"/>
      <c r="CN47" s="26"/>
      <c r="CO47" s="26"/>
      <c r="CP47" s="26"/>
      <c r="CQ47" s="26"/>
      <c r="CR47" s="26"/>
      <c r="CT47" s="26"/>
      <c r="CU47" s="26"/>
      <c r="CV47" s="26"/>
      <c r="CW47" s="26"/>
    </row>
    <row r="48" spans="1:101" ht="12" thickBot="1">
      <c r="A48" s="420" t="s">
        <v>1229</v>
      </c>
      <c r="B48" s="421">
        <v>93</v>
      </c>
      <c r="C48" s="421">
        <v>104</v>
      </c>
      <c r="D48" s="421">
        <v>73</v>
      </c>
      <c r="E48" s="422">
        <v>85</v>
      </c>
      <c r="F48" s="26"/>
      <c r="G48" s="423" t="s">
        <v>1293</v>
      </c>
      <c r="H48" s="424">
        <v>91</v>
      </c>
      <c r="I48" s="424">
        <v>110</v>
      </c>
      <c r="J48" s="424">
        <v>58</v>
      </c>
      <c r="K48" s="425">
        <v>77</v>
      </c>
      <c r="L48" s="26"/>
      <c r="N48" s="26"/>
      <c r="O48" s="26"/>
      <c r="P48" s="26"/>
      <c r="Q48" s="26"/>
      <c r="R48" s="26"/>
      <c r="T48" s="26"/>
      <c r="U48" s="26"/>
      <c r="V48" s="26"/>
      <c r="W48" s="26"/>
      <c r="X48" s="26"/>
      <c r="Z48" s="26"/>
      <c r="AA48" s="26"/>
      <c r="AB48" s="26"/>
      <c r="AC48" s="26"/>
      <c r="AD48" s="26"/>
      <c r="AE48" s="423" t="s">
        <v>867</v>
      </c>
      <c r="AF48" s="424">
        <v>100</v>
      </c>
      <c r="AG48" s="424">
        <v>121</v>
      </c>
      <c r="AH48" s="424">
        <v>62</v>
      </c>
      <c r="AI48" s="425">
        <v>83</v>
      </c>
      <c r="AJ48" s="26"/>
      <c r="AL48" s="26"/>
      <c r="AM48" s="26"/>
      <c r="AN48" s="26"/>
      <c r="AO48" s="26"/>
      <c r="AP48" s="26"/>
      <c r="AQ48" s="423" t="s">
        <v>280</v>
      </c>
      <c r="AR48" s="424">
        <v>117</v>
      </c>
      <c r="AS48" s="424">
        <v>131</v>
      </c>
      <c r="AT48" s="424">
        <v>91</v>
      </c>
      <c r="AU48" s="425">
        <v>106</v>
      </c>
      <c r="AV48" s="26"/>
      <c r="AX48" s="26"/>
      <c r="AY48" s="26"/>
      <c r="AZ48" s="26"/>
      <c r="BA48" s="26"/>
      <c r="BB48" s="26"/>
      <c r="BD48" s="26"/>
      <c r="BE48" s="26"/>
      <c r="BF48" s="26"/>
      <c r="BG48" s="26"/>
      <c r="BH48" s="26"/>
      <c r="BJ48" s="26"/>
      <c r="BK48" s="26"/>
      <c r="BL48" s="26"/>
      <c r="BM48" s="26"/>
      <c r="BN48" s="26"/>
      <c r="BP48" s="26"/>
      <c r="BQ48" s="26"/>
      <c r="BR48" s="26"/>
      <c r="BS48" s="26"/>
      <c r="BT48" s="26"/>
      <c r="BV48" s="26"/>
      <c r="BW48" s="26"/>
      <c r="BX48" s="26"/>
      <c r="BY48" s="26"/>
      <c r="BZ48" s="26"/>
      <c r="CA48" s="423" t="s">
        <v>13</v>
      </c>
      <c r="CB48" s="424">
        <v>93</v>
      </c>
      <c r="CC48" s="424">
        <v>104</v>
      </c>
      <c r="CD48" s="424">
        <v>72</v>
      </c>
      <c r="CE48" s="425">
        <v>83</v>
      </c>
      <c r="CF48" s="26"/>
      <c r="CH48" s="26"/>
      <c r="CI48" s="26"/>
      <c r="CJ48" s="26"/>
      <c r="CK48" s="26"/>
      <c r="CL48" s="26"/>
      <c r="CN48" s="26"/>
      <c r="CO48" s="26"/>
      <c r="CP48" s="26"/>
      <c r="CQ48" s="26"/>
      <c r="CR48" s="26"/>
      <c r="CT48" s="26"/>
      <c r="CU48" s="26"/>
      <c r="CV48" s="26"/>
      <c r="CW48" s="26"/>
    </row>
    <row r="49" spans="1:101" ht="12" thickBot="1">
      <c r="A49" s="423" t="s">
        <v>1230</v>
      </c>
      <c r="B49" s="424">
        <v>120</v>
      </c>
      <c r="C49" s="424">
        <v>134</v>
      </c>
      <c r="D49" s="424">
        <v>94</v>
      </c>
      <c r="E49" s="425">
        <v>109</v>
      </c>
      <c r="F49" s="26"/>
      <c r="G49" s="420" t="s">
        <v>1294</v>
      </c>
      <c r="H49" s="421">
        <v>50</v>
      </c>
      <c r="I49" s="421">
        <v>60</v>
      </c>
      <c r="J49" s="421">
        <v>33</v>
      </c>
      <c r="K49" s="422">
        <v>43</v>
      </c>
      <c r="L49" s="26"/>
      <c r="N49" s="26"/>
      <c r="O49" s="26"/>
      <c r="P49" s="26"/>
      <c r="Q49" s="26"/>
      <c r="R49" s="26"/>
      <c r="T49" s="26"/>
      <c r="U49" s="26"/>
      <c r="V49" s="26"/>
      <c r="W49" s="26"/>
      <c r="X49" s="26"/>
      <c r="Z49" s="26"/>
      <c r="AA49" s="26"/>
      <c r="AB49" s="26"/>
      <c r="AC49" s="26"/>
      <c r="AD49" s="26"/>
      <c r="AE49" s="423" t="s">
        <v>869</v>
      </c>
      <c r="AF49" s="424">
        <v>91</v>
      </c>
      <c r="AG49" s="424">
        <v>110</v>
      </c>
      <c r="AH49" s="424">
        <v>57</v>
      </c>
      <c r="AI49" s="425">
        <v>76</v>
      </c>
      <c r="AJ49" s="26"/>
      <c r="AL49" s="26"/>
      <c r="AM49" s="26"/>
      <c r="AN49" s="26"/>
      <c r="AO49" s="26"/>
      <c r="AP49" s="26"/>
      <c r="AQ49" s="420" t="s">
        <v>281</v>
      </c>
      <c r="AR49" s="421">
        <v>105</v>
      </c>
      <c r="AS49" s="421">
        <v>118</v>
      </c>
      <c r="AT49" s="421">
        <v>82</v>
      </c>
      <c r="AU49" s="422">
        <v>95</v>
      </c>
      <c r="AV49" s="26"/>
      <c r="AX49" s="26"/>
      <c r="AY49" s="26"/>
      <c r="AZ49" s="26"/>
      <c r="BA49" s="26"/>
      <c r="BB49" s="26"/>
      <c r="BD49" s="26"/>
      <c r="BE49" s="26"/>
      <c r="BF49" s="26"/>
      <c r="BG49" s="26"/>
      <c r="BH49" s="26"/>
      <c r="BJ49" s="26"/>
      <c r="BK49" s="26"/>
      <c r="BL49" s="26"/>
      <c r="BM49" s="26"/>
      <c r="BN49" s="26"/>
      <c r="BP49" s="26"/>
      <c r="BQ49" s="26"/>
      <c r="BR49" s="26"/>
      <c r="BS49" s="26"/>
      <c r="BT49" s="26"/>
      <c r="BV49" s="26"/>
      <c r="BW49" s="26"/>
      <c r="BX49" s="26"/>
      <c r="BY49" s="26"/>
      <c r="BZ49" s="26"/>
      <c r="CA49" s="414" t="s">
        <v>14</v>
      </c>
      <c r="CB49" s="415">
        <v>98</v>
      </c>
      <c r="CC49" s="415">
        <v>109</v>
      </c>
      <c r="CD49" s="415">
        <v>78</v>
      </c>
      <c r="CE49" s="416">
        <v>89</v>
      </c>
      <c r="CF49" s="26"/>
      <c r="CH49" s="26"/>
      <c r="CI49" s="26"/>
      <c r="CJ49" s="26"/>
      <c r="CK49" s="26"/>
      <c r="CL49" s="26"/>
      <c r="CN49" s="26"/>
      <c r="CO49" s="26"/>
      <c r="CP49" s="26"/>
      <c r="CQ49" s="26"/>
      <c r="CR49" s="26"/>
      <c r="CT49" s="26"/>
      <c r="CU49" s="26"/>
      <c r="CV49" s="26"/>
      <c r="CW49" s="26"/>
    </row>
    <row r="50" spans="1:101">
      <c r="A50" s="423" t="s">
        <v>1231</v>
      </c>
      <c r="B50" s="424">
        <v>102</v>
      </c>
      <c r="C50" s="424">
        <v>114</v>
      </c>
      <c r="D50" s="424">
        <v>81</v>
      </c>
      <c r="E50" s="425">
        <v>93</v>
      </c>
      <c r="F50" s="26"/>
      <c r="G50" s="414" t="s">
        <v>1295</v>
      </c>
      <c r="H50" s="415">
        <v>147</v>
      </c>
      <c r="I50" s="415">
        <v>177</v>
      </c>
      <c r="J50" s="415">
        <v>94</v>
      </c>
      <c r="K50" s="416">
        <v>123</v>
      </c>
      <c r="L50" s="26"/>
      <c r="N50" s="26"/>
      <c r="O50" s="26"/>
      <c r="P50" s="26"/>
      <c r="Q50" s="26"/>
      <c r="R50" s="26"/>
      <c r="T50" s="26"/>
      <c r="U50" s="26"/>
      <c r="V50" s="26"/>
      <c r="W50" s="26"/>
      <c r="X50" s="26"/>
      <c r="Z50" s="26"/>
      <c r="AA50" s="26"/>
      <c r="AB50" s="26"/>
      <c r="AC50" s="26"/>
      <c r="AD50" s="26"/>
      <c r="AE50" s="423" t="s">
        <v>871</v>
      </c>
      <c r="AF50" s="424">
        <v>83</v>
      </c>
      <c r="AG50" s="424">
        <v>100</v>
      </c>
      <c r="AH50" s="424">
        <v>52</v>
      </c>
      <c r="AI50" s="425">
        <v>69</v>
      </c>
      <c r="AJ50" s="26"/>
      <c r="AL50" s="26"/>
      <c r="AM50" s="26"/>
      <c r="AN50" s="26"/>
      <c r="AO50" s="26"/>
      <c r="AP50" s="26"/>
      <c r="AQ50" s="414" t="s">
        <v>282</v>
      </c>
      <c r="AR50" s="415">
        <v>110</v>
      </c>
      <c r="AS50" s="415">
        <v>126</v>
      </c>
      <c r="AT50" s="415">
        <v>80</v>
      </c>
      <c r="AU50" s="416">
        <v>97</v>
      </c>
      <c r="AV50" s="26"/>
      <c r="AX50" s="26"/>
      <c r="AY50" s="26"/>
      <c r="AZ50" s="26"/>
      <c r="BA50" s="26"/>
      <c r="BB50" s="26"/>
      <c r="BD50" s="26"/>
      <c r="BE50" s="26"/>
      <c r="BF50" s="26"/>
      <c r="BG50" s="26"/>
      <c r="BH50" s="26"/>
      <c r="BJ50" s="26"/>
      <c r="BK50" s="26"/>
      <c r="BL50" s="26"/>
      <c r="BM50" s="26"/>
      <c r="BN50" s="26"/>
      <c r="BP50" s="26"/>
      <c r="BQ50" s="26"/>
      <c r="BR50" s="26"/>
      <c r="BS50" s="26"/>
      <c r="BT50" s="26"/>
      <c r="BV50" s="26"/>
      <c r="BW50" s="26"/>
      <c r="BX50" s="26"/>
      <c r="BY50" s="26"/>
      <c r="BZ50" s="26"/>
      <c r="CA50" s="423" t="s">
        <v>15</v>
      </c>
      <c r="CB50" s="424">
        <v>86</v>
      </c>
      <c r="CC50" s="424">
        <v>96</v>
      </c>
      <c r="CD50" s="424">
        <v>69</v>
      </c>
      <c r="CE50" s="425">
        <v>78</v>
      </c>
      <c r="CF50" s="26"/>
      <c r="CH50" s="26"/>
      <c r="CI50" s="26"/>
      <c r="CJ50" s="26"/>
      <c r="CK50" s="26"/>
      <c r="CL50" s="26"/>
      <c r="CN50" s="26"/>
      <c r="CO50" s="26"/>
      <c r="CP50" s="26"/>
      <c r="CQ50" s="26"/>
      <c r="CR50" s="26"/>
      <c r="CT50" s="26"/>
      <c r="CU50" s="26"/>
      <c r="CV50" s="26"/>
      <c r="CW50" s="26"/>
    </row>
    <row r="51" spans="1:101" ht="12" thickBot="1">
      <c r="A51" s="420" t="s">
        <v>1232</v>
      </c>
      <c r="B51" s="421">
        <v>91</v>
      </c>
      <c r="C51" s="421">
        <v>102</v>
      </c>
      <c r="D51" s="421">
        <v>72</v>
      </c>
      <c r="E51" s="422">
        <v>83</v>
      </c>
      <c r="F51" s="26"/>
      <c r="G51" s="423" t="s">
        <v>1296</v>
      </c>
      <c r="H51" s="424">
        <v>112</v>
      </c>
      <c r="I51" s="424">
        <v>134</v>
      </c>
      <c r="J51" s="424">
        <v>72</v>
      </c>
      <c r="K51" s="425">
        <v>94</v>
      </c>
      <c r="L51" s="26"/>
      <c r="N51" s="26"/>
      <c r="O51" s="26"/>
      <c r="P51" s="26"/>
      <c r="Q51" s="26"/>
      <c r="R51" s="26"/>
      <c r="T51" s="26"/>
      <c r="U51" s="26"/>
      <c r="V51" s="26"/>
      <c r="W51" s="26"/>
      <c r="X51" s="26"/>
      <c r="Z51" s="26"/>
      <c r="AA51" s="26"/>
      <c r="AB51" s="26"/>
      <c r="AC51" s="26"/>
      <c r="AD51" s="26"/>
      <c r="AE51" s="423" t="s">
        <v>873</v>
      </c>
      <c r="AF51" s="424">
        <v>76</v>
      </c>
      <c r="AG51" s="424">
        <v>92</v>
      </c>
      <c r="AH51" s="424">
        <v>48</v>
      </c>
      <c r="AI51" s="425">
        <v>64</v>
      </c>
      <c r="AJ51" s="26"/>
      <c r="AL51" s="26"/>
      <c r="AM51" s="26"/>
      <c r="AN51" s="26"/>
      <c r="AO51" s="26"/>
      <c r="AP51" s="26"/>
      <c r="AQ51" s="423" t="s">
        <v>283</v>
      </c>
      <c r="AR51" s="424">
        <v>92</v>
      </c>
      <c r="AS51" s="424">
        <v>106</v>
      </c>
      <c r="AT51" s="424">
        <v>68</v>
      </c>
      <c r="AU51" s="425">
        <v>81</v>
      </c>
      <c r="AV51" s="26"/>
      <c r="AX51" s="26"/>
      <c r="AY51" s="26"/>
      <c r="AZ51" s="26"/>
      <c r="BA51" s="26"/>
      <c r="BB51" s="26"/>
      <c r="BD51" s="26"/>
      <c r="BE51" s="26"/>
      <c r="BF51" s="26"/>
      <c r="BG51" s="26"/>
      <c r="BH51" s="26"/>
      <c r="BJ51" s="26"/>
      <c r="BK51" s="26"/>
      <c r="BL51" s="26"/>
      <c r="BM51" s="26"/>
      <c r="BN51" s="26"/>
      <c r="BP51" s="26"/>
      <c r="BQ51" s="26"/>
      <c r="BR51" s="26"/>
      <c r="BS51" s="26"/>
      <c r="BT51" s="26"/>
      <c r="BV51" s="26"/>
      <c r="BW51" s="26"/>
      <c r="BX51" s="26"/>
      <c r="BY51" s="26"/>
      <c r="BZ51" s="26"/>
      <c r="CA51" s="420" t="s">
        <v>16</v>
      </c>
      <c r="CB51" s="421">
        <v>74</v>
      </c>
      <c r="CC51" s="421">
        <v>82</v>
      </c>
      <c r="CD51" s="421">
        <v>59</v>
      </c>
      <c r="CE51" s="422">
        <v>67</v>
      </c>
      <c r="CF51" s="26"/>
      <c r="CH51" s="26"/>
      <c r="CI51" s="26"/>
      <c r="CJ51" s="26"/>
      <c r="CK51" s="26"/>
      <c r="CL51" s="26"/>
      <c r="CN51" s="26"/>
      <c r="CO51" s="26"/>
      <c r="CP51" s="26"/>
      <c r="CQ51" s="26"/>
      <c r="CR51" s="26"/>
      <c r="CT51" s="26"/>
      <c r="CU51" s="26"/>
      <c r="CV51" s="26"/>
      <c r="CW51" s="26"/>
    </row>
    <row r="52" spans="1:101">
      <c r="F52" s="26"/>
      <c r="G52" s="423" t="s">
        <v>1297</v>
      </c>
      <c r="H52" s="424">
        <v>88</v>
      </c>
      <c r="I52" s="424">
        <v>106</v>
      </c>
      <c r="J52" s="424">
        <v>57</v>
      </c>
      <c r="K52" s="425">
        <v>75</v>
      </c>
      <c r="L52" s="26"/>
      <c r="N52" s="26"/>
      <c r="O52" s="26"/>
      <c r="P52" s="26"/>
      <c r="Q52" s="26"/>
      <c r="R52" s="26"/>
      <c r="T52" s="26"/>
      <c r="U52" s="26"/>
      <c r="V52" s="26"/>
      <c r="W52" s="26"/>
      <c r="X52" s="26"/>
      <c r="Z52" s="26"/>
      <c r="AA52" s="26"/>
      <c r="AB52" s="26"/>
      <c r="AC52" s="26"/>
      <c r="AD52" s="26"/>
      <c r="AE52" s="423" t="s">
        <v>875</v>
      </c>
      <c r="AF52" s="424">
        <v>68</v>
      </c>
      <c r="AG52" s="424">
        <v>82</v>
      </c>
      <c r="AH52" s="424">
        <v>43</v>
      </c>
      <c r="AI52" s="425">
        <v>57</v>
      </c>
      <c r="AJ52" s="26"/>
      <c r="AL52" s="26"/>
      <c r="AM52" s="26"/>
      <c r="AN52" s="26"/>
      <c r="AO52" s="26"/>
      <c r="AP52" s="26"/>
      <c r="AQ52" s="423" t="s">
        <v>284</v>
      </c>
      <c r="AR52" s="424">
        <v>71</v>
      </c>
      <c r="AS52" s="424">
        <v>81</v>
      </c>
      <c r="AT52" s="424">
        <v>52</v>
      </c>
      <c r="AU52" s="425">
        <v>62</v>
      </c>
      <c r="AV52" s="26"/>
      <c r="AX52" s="26"/>
      <c r="AY52" s="26"/>
      <c r="AZ52" s="26"/>
      <c r="BA52" s="26"/>
      <c r="BB52" s="26"/>
      <c r="BD52" s="26"/>
      <c r="BE52" s="26"/>
      <c r="BF52" s="26"/>
      <c r="BG52" s="26"/>
      <c r="BH52" s="26"/>
      <c r="BJ52" s="26"/>
      <c r="BK52" s="26"/>
      <c r="BL52" s="26"/>
      <c r="BM52" s="26"/>
      <c r="BN52" s="26"/>
      <c r="BP52" s="26"/>
      <c r="BQ52" s="26"/>
      <c r="BR52" s="26"/>
      <c r="BS52" s="26"/>
      <c r="BT52" s="26"/>
      <c r="BV52" s="26"/>
      <c r="BW52" s="26"/>
      <c r="BX52" s="26"/>
      <c r="BY52" s="26"/>
      <c r="BZ52" s="26"/>
      <c r="CB52" s="26"/>
      <c r="CC52" s="26"/>
      <c r="CD52" s="26"/>
      <c r="CE52" s="26"/>
      <c r="CF52" s="26"/>
      <c r="CH52" s="26"/>
      <c r="CI52" s="26"/>
      <c r="CJ52" s="26"/>
      <c r="CK52" s="26"/>
      <c r="CL52" s="26"/>
      <c r="CN52" s="26"/>
      <c r="CO52" s="26"/>
      <c r="CP52" s="26"/>
      <c r="CQ52" s="26"/>
      <c r="CR52" s="26"/>
      <c r="CT52" s="26"/>
      <c r="CU52" s="26"/>
      <c r="CV52" s="26"/>
      <c r="CW52" s="26"/>
    </row>
    <row r="53" spans="1:101" ht="12" thickBot="1">
      <c r="F53" s="26"/>
      <c r="G53" s="420" t="s">
        <v>1298</v>
      </c>
      <c r="H53" s="421">
        <v>50</v>
      </c>
      <c r="I53" s="421">
        <v>60</v>
      </c>
      <c r="J53" s="421">
        <v>34</v>
      </c>
      <c r="K53" s="422">
        <v>43</v>
      </c>
      <c r="L53" s="26"/>
      <c r="N53" s="26"/>
      <c r="O53" s="26"/>
      <c r="P53" s="26"/>
      <c r="Q53" s="26"/>
      <c r="R53" s="26"/>
      <c r="T53" s="26"/>
      <c r="U53" s="26"/>
      <c r="V53" s="26"/>
      <c r="W53" s="26"/>
      <c r="X53" s="26"/>
      <c r="Z53" s="26"/>
      <c r="AA53" s="26"/>
      <c r="AB53" s="26"/>
      <c r="AC53" s="26"/>
      <c r="AD53" s="26"/>
      <c r="AE53" s="423" t="s">
        <v>877</v>
      </c>
      <c r="AF53" s="424">
        <v>60</v>
      </c>
      <c r="AG53" s="424">
        <v>73</v>
      </c>
      <c r="AH53" s="424">
        <v>39</v>
      </c>
      <c r="AI53" s="425">
        <v>51</v>
      </c>
      <c r="AJ53" s="26"/>
      <c r="AL53" s="26"/>
      <c r="AM53" s="26"/>
      <c r="AN53" s="26"/>
      <c r="AO53" s="26"/>
      <c r="AP53" s="26"/>
      <c r="AQ53" s="423" t="s">
        <v>285</v>
      </c>
      <c r="AR53" s="424">
        <v>130</v>
      </c>
      <c r="AS53" s="424">
        <v>145</v>
      </c>
      <c r="AT53" s="424">
        <v>101</v>
      </c>
      <c r="AU53" s="425">
        <v>117</v>
      </c>
      <c r="AV53" s="26"/>
      <c r="AX53" s="26"/>
      <c r="AY53" s="26"/>
      <c r="AZ53" s="26"/>
      <c r="BA53" s="26"/>
      <c r="BB53" s="26"/>
      <c r="BD53" s="26"/>
      <c r="BE53" s="26"/>
      <c r="BF53" s="26"/>
      <c r="BG53" s="26"/>
      <c r="BH53" s="26"/>
      <c r="BJ53" s="26"/>
      <c r="BK53" s="26"/>
      <c r="BL53" s="26"/>
      <c r="BM53" s="26"/>
      <c r="BN53" s="26"/>
      <c r="BP53" s="26"/>
      <c r="BQ53" s="26"/>
      <c r="BR53" s="26"/>
      <c r="BS53" s="26"/>
      <c r="BT53" s="26"/>
      <c r="BV53" s="26"/>
      <c r="BW53" s="26"/>
      <c r="BX53" s="26"/>
      <c r="BY53" s="26"/>
      <c r="BZ53" s="26"/>
      <c r="CB53" s="26"/>
      <c r="CC53" s="26"/>
      <c r="CD53" s="26"/>
      <c r="CE53" s="26"/>
      <c r="CF53" s="26"/>
      <c r="CH53" s="26"/>
      <c r="CI53" s="26"/>
      <c r="CJ53" s="26"/>
      <c r="CK53" s="26"/>
      <c r="CL53" s="26"/>
      <c r="CN53" s="26"/>
      <c r="CO53" s="26"/>
      <c r="CP53" s="26"/>
      <c r="CQ53" s="26"/>
      <c r="CR53" s="26"/>
      <c r="CT53" s="26"/>
      <c r="CU53" s="26"/>
      <c r="CV53" s="26"/>
      <c r="CW53" s="26"/>
    </row>
    <row r="54" spans="1:101">
      <c r="F54" s="26"/>
      <c r="G54" s="414" t="s">
        <v>1299</v>
      </c>
      <c r="H54" s="415">
        <v>142</v>
      </c>
      <c r="I54" s="415">
        <v>170</v>
      </c>
      <c r="J54" s="415">
        <v>92</v>
      </c>
      <c r="K54" s="416">
        <v>120</v>
      </c>
      <c r="L54" s="26"/>
      <c r="R54" s="26"/>
      <c r="X54" s="26"/>
      <c r="AD54" s="26"/>
      <c r="AE54" s="423" t="s">
        <v>879</v>
      </c>
      <c r="AF54" s="424">
        <v>55</v>
      </c>
      <c r="AG54" s="424">
        <v>66</v>
      </c>
      <c r="AH54" s="424">
        <v>35</v>
      </c>
      <c r="AI54" s="425">
        <v>46</v>
      </c>
      <c r="AJ54" s="26"/>
      <c r="AL54" s="26"/>
      <c r="AM54" s="26"/>
      <c r="AN54" s="26"/>
      <c r="AO54" s="26"/>
      <c r="AP54" s="26"/>
      <c r="AQ54" s="423" t="s">
        <v>286</v>
      </c>
      <c r="AR54" s="424">
        <v>116</v>
      </c>
      <c r="AS54" s="424">
        <v>131</v>
      </c>
      <c r="AT54" s="424">
        <v>91</v>
      </c>
      <c r="AU54" s="425">
        <v>105</v>
      </c>
      <c r="AV54" s="26"/>
      <c r="BB54" s="26"/>
      <c r="BH54" s="26"/>
      <c r="BN54" s="26"/>
      <c r="BT54" s="26"/>
      <c r="BZ54" s="26"/>
      <c r="CB54" s="26"/>
      <c r="CC54" s="26"/>
      <c r="CD54" s="26"/>
      <c r="CE54" s="26"/>
      <c r="CF54" s="26"/>
      <c r="CH54" s="26"/>
      <c r="CI54" s="26"/>
      <c r="CJ54" s="26"/>
      <c r="CK54" s="26"/>
      <c r="CL54" s="26"/>
      <c r="CN54" s="26"/>
      <c r="CO54" s="26"/>
      <c r="CP54" s="26"/>
      <c r="CQ54" s="26"/>
      <c r="CR54" s="26"/>
      <c r="CT54" s="26"/>
      <c r="CU54" s="26"/>
      <c r="CV54" s="26"/>
      <c r="CW54" s="26"/>
    </row>
    <row r="55" spans="1:101">
      <c r="G55" s="423" t="s">
        <v>1300</v>
      </c>
      <c r="H55" s="424">
        <v>107</v>
      </c>
      <c r="I55" s="424">
        <v>128</v>
      </c>
      <c r="J55" s="424">
        <v>70</v>
      </c>
      <c r="K55" s="425">
        <v>91</v>
      </c>
      <c r="AE55" s="423" t="s">
        <v>881</v>
      </c>
      <c r="AF55" s="424">
        <v>49</v>
      </c>
      <c r="AG55" s="424">
        <v>59</v>
      </c>
      <c r="AH55" s="424">
        <v>32</v>
      </c>
      <c r="AI55" s="425">
        <v>42</v>
      </c>
      <c r="AL55" s="26"/>
      <c r="AM55" s="26"/>
      <c r="AN55" s="26"/>
      <c r="AO55" s="26"/>
      <c r="AQ55" s="423" t="s">
        <v>287</v>
      </c>
      <c r="AR55" s="424">
        <v>107</v>
      </c>
      <c r="AS55" s="424">
        <v>121</v>
      </c>
      <c r="AT55" s="424">
        <v>84</v>
      </c>
      <c r="AU55" s="425">
        <v>97</v>
      </c>
      <c r="CH55" s="26"/>
      <c r="CI55" s="26"/>
      <c r="CJ55" s="26"/>
      <c r="CK55" s="26"/>
      <c r="CN55" s="26"/>
      <c r="CO55" s="26"/>
      <c r="CP55" s="26"/>
      <c r="CQ55" s="26"/>
      <c r="CT55" s="26"/>
      <c r="CU55" s="26"/>
      <c r="CV55" s="26"/>
      <c r="CW55" s="26"/>
    </row>
    <row r="56" spans="1:101" ht="12" thickBot="1">
      <c r="G56" s="423" t="s">
        <v>1301</v>
      </c>
      <c r="H56" s="424">
        <v>86</v>
      </c>
      <c r="I56" s="424">
        <v>102</v>
      </c>
      <c r="J56" s="424">
        <v>56</v>
      </c>
      <c r="K56" s="425">
        <v>73</v>
      </c>
      <c r="AE56" s="423" t="s">
        <v>883</v>
      </c>
      <c r="AF56" s="424">
        <v>45</v>
      </c>
      <c r="AG56" s="424">
        <v>54</v>
      </c>
      <c r="AH56" s="424">
        <v>29</v>
      </c>
      <c r="AI56" s="425">
        <v>38</v>
      </c>
      <c r="AQ56" s="420" t="s">
        <v>288</v>
      </c>
      <c r="AR56" s="421">
        <v>97</v>
      </c>
      <c r="AS56" s="421">
        <v>109</v>
      </c>
      <c r="AT56" s="421">
        <v>76</v>
      </c>
      <c r="AU56" s="422">
        <v>88</v>
      </c>
      <c r="CH56" s="26"/>
      <c r="CI56" s="26"/>
      <c r="CJ56" s="26"/>
      <c r="CK56" s="26"/>
      <c r="CN56" s="26"/>
      <c r="CO56" s="26"/>
      <c r="CP56" s="26"/>
      <c r="CQ56" s="26"/>
      <c r="CT56" s="26"/>
      <c r="CU56" s="26"/>
      <c r="CV56" s="26"/>
      <c r="CW56" s="26"/>
    </row>
    <row r="57" spans="1:101" ht="12" thickBot="1">
      <c r="G57" s="420" t="s">
        <v>1302</v>
      </c>
      <c r="H57" s="421">
        <v>51</v>
      </c>
      <c r="I57" s="421">
        <v>61</v>
      </c>
      <c r="J57" s="421">
        <v>34</v>
      </c>
      <c r="K57" s="422">
        <v>44</v>
      </c>
      <c r="AE57" s="423" t="s">
        <v>885</v>
      </c>
      <c r="AF57" s="424">
        <v>41</v>
      </c>
      <c r="AG57" s="424">
        <v>49</v>
      </c>
      <c r="AH57" s="424">
        <v>27</v>
      </c>
      <c r="AI57" s="425">
        <v>35</v>
      </c>
      <c r="AQ57" s="414" t="s">
        <v>289</v>
      </c>
      <c r="AR57" s="415">
        <v>120</v>
      </c>
      <c r="AS57" s="415">
        <v>134</v>
      </c>
      <c r="AT57" s="415">
        <v>95</v>
      </c>
      <c r="AU57" s="416">
        <v>109</v>
      </c>
      <c r="CH57" s="26"/>
      <c r="CI57" s="26"/>
      <c r="CJ57" s="26"/>
      <c r="CK57" s="26"/>
      <c r="CN57" s="26"/>
      <c r="CO57" s="26"/>
      <c r="CP57" s="26"/>
      <c r="CQ57" s="26"/>
      <c r="CT57" s="26"/>
      <c r="CU57" s="26"/>
      <c r="CV57" s="26"/>
      <c r="CW57" s="26"/>
    </row>
    <row r="58" spans="1:101" ht="12" thickBot="1">
      <c r="G58" s="414" t="s">
        <v>1303</v>
      </c>
      <c r="H58" s="415">
        <v>135</v>
      </c>
      <c r="I58" s="415">
        <v>161</v>
      </c>
      <c r="J58" s="415">
        <v>90</v>
      </c>
      <c r="K58" s="416">
        <v>115</v>
      </c>
      <c r="AE58" s="420" t="s">
        <v>887</v>
      </c>
      <c r="AF58" s="421">
        <v>38</v>
      </c>
      <c r="AG58" s="421">
        <v>45</v>
      </c>
      <c r="AH58" s="421">
        <v>25</v>
      </c>
      <c r="AI58" s="422">
        <v>32</v>
      </c>
      <c r="AQ58" s="423" t="s">
        <v>290</v>
      </c>
      <c r="AR58" s="424">
        <v>103</v>
      </c>
      <c r="AS58" s="424">
        <v>115</v>
      </c>
      <c r="AT58" s="424">
        <v>81</v>
      </c>
      <c r="AU58" s="425">
        <v>93</v>
      </c>
      <c r="CH58" s="26"/>
      <c r="CI58" s="26"/>
      <c r="CJ58" s="26"/>
      <c r="CK58" s="26"/>
      <c r="CN58" s="26"/>
      <c r="CO58" s="26"/>
      <c r="CP58" s="26"/>
      <c r="CQ58" s="26"/>
      <c r="CT58" s="26"/>
      <c r="CU58" s="26"/>
      <c r="CV58" s="26"/>
      <c r="CW58" s="26"/>
    </row>
    <row r="59" spans="1:101">
      <c r="G59" s="423" t="s">
        <v>1304</v>
      </c>
      <c r="H59" s="424">
        <v>101</v>
      </c>
      <c r="I59" s="424">
        <v>120</v>
      </c>
      <c r="J59" s="424">
        <v>68</v>
      </c>
      <c r="K59" s="425">
        <v>87</v>
      </c>
      <c r="AE59" s="414" t="s">
        <v>889</v>
      </c>
      <c r="AF59" s="415">
        <v>252</v>
      </c>
      <c r="AG59" s="415">
        <v>282</v>
      </c>
      <c r="AH59" s="415">
        <v>198</v>
      </c>
      <c r="AI59" s="416">
        <v>228</v>
      </c>
      <c r="AQ59" s="423" t="s">
        <v>291</v>
      </c>
      <c r="AR59" s="424">
        <v>91</v>
      </c>
      <c r="AS59" s="424">
        <v>102</v>
      </c>
      <c r="AT59" s="424">
        <v>72</v>
      </c>
      <c r="AU59" s="425">
        <v>83</v>
      </c>
      <c r="CH59" s="26"/>
      <c r="CI59" s="26"/>
      <c r="CJ59" s="26"/>
      <c r="CK59" s="26"/>
      <c r="CN59" s="26"/>
      <c r="CO59" s="26"/>
      <c r="CP59" s="26"/>
      <c r="CQ59" s="26"/>
      <c r="CT59" s="26"/>
      <c r="CU59" s="26"/>
      <c r="CV59" s="26"/>
      <c r="CW59" s="26"/>
    </row>
    <row r="60" spans="1:101" ht="12" thickBot="1">
      <c r="G60" s="423" t="s">
        <v>1305</v>
      </c>
      <c r="H60" s="424">
        <v>82</v>
      </c>
      <c r="I60" s="424">
        <v>97</v>
      </c>
      <c r="J60" s="424">
        <v>56</v>
      </c>
      <c r="K60" s="425">
        <v>71</v>
      </c>
      <c r="AE60" s="423" t="s">
        <v>891</v>
      </c>
      <c r="AF60" s="424">
        <v>213</v>
      </c>
      <c r="AG60" s="424">
        <v>238</v>
      </c>
      <c r="AH60" s="424">
        <v>167</v>
      </c>
      <c r="AI60" s="425">
        <v>193</v>
      </c>
      <c r="AQ60" s="420" t="s">
        <v>292</v>
      </c>
      <c r="AR60" s="421">
        <v>111</v>
      </c>
      <c r="AS60" s="421">
        <v>124</v>
      </c>
      <c r="AT60" s="421">
        <v>88</v>
      </c>
      <c r="AU60" s="422">
        <v>101</v>
      </c>
    </row>
    <row r="61" spans="1:101" ht="12" thickBot="1">
      <c r="G61" s="420" t="s">
        <v>1306</v>
      </c>
      <c r="H61" s="421">
        <v>52</v>
      </c>
      <c r="I61" s="421">
        <v>62</v>
      </c>
      <c r="J61" s="421">
        <v>36</v>
      </c>
      <c r="K61" s="422">
        <v>45</v>
      </c>
      <c r="AE61" s="423" t="s">
        <v>893</v>
      </c>
      <c r="AF61" s="424">
        <v>207</v>
      </c>
      <c r="AG61" s="424">
        <v>237</v>
      </c>
      <c r="AH61" s="424">
        <v>153</v>
      </c>
      <c r="AI61" s="425">
        <v>183</v>
      </c>
      <c r="AQ61" s="414" t="s">
        <v>293</v>
      </c>
      <c r="AR61" s="415">
        <v>101</v>
      </c>
      <c r="AS61" s="415">
        <v>113</v>
      </c>
      <c r="AT61" s="415">
        <v>80</v>
      </c>
      <c r="AU61" s="416">
        <v>92</v>
      </c>
      <c r="CB61" s="26"/>
      <c r="CC61" s="26"/>
      <c r="CD61" s="26"/>
      <c r="CE61" s="26"/>
    </row>
    <row r="62" spans="1:101">
      <c r="G62" s="414" t="s">
        <v>1307</v>
      </c>
      <c r="H62" s="415">
        <v>133</v>
      </c>
      <c r="I62" s="415">
        <v>156</v>
      </c>
      <c r="J62" s="415">
        <v>91</v>
      </c>
      <c r="K62" s="416">
        <v>114</v>
      </c>
      <c r="AE62" s="423" t="s">
        <v>895</v>
      </c>
      <c r="AF62" s="424">
        <v>185</v>
      </c>
      <c r="AG62" s="424">
        <v>211</v>
      </c>
      <c r="AH62" s="424">
        <v>136</v>
      </c>
      <c r="AI62" s="425">
        <v>163</v>
      </c>
      <c r="AQ62" s="423" t="s">
        <v>294</v>
      </c>
      <c r="AR62" s="424">
        <v>87</v>
      </c>
      <c r="AS62" s="424">
        <v>98</v>
      </c>
      <c r="AT62" s="424">
        <v>69</v>
      </c>
      <c r="AU62" s="425">
        <v>79</v>
      </c>
    </row>
    <row r="63" spans="1:101" ht="12" thickBot="1">
      <c r="G63" s="423" t="s">
        <v>1308</v>
      </c>
      <c r="H63" s="424">
        <v>96</v>
      </c>
      <c r="I63" s="424">
        <v>113</v>
      </c>
      <c r="J63" s="424">
        <v>66</v>
      </c>
      <c r="K63" s="425">
        <v>83</v>
      </c>
      <c r="AE63" s="423" t="s">
        <v>897</v>
      </c>
      <c r="AF63" s="424">
        <v>166</v>
      </c>
      <c r="AG63" s="424">
        <v>190</v>
      </c>
      <c r="AH63" s="424">
        <v>123</v>
      </c>
      <c r="AI63" s="425">
        <v>147</v>
      </c>
      <c r="AQ63" s="420" t="s">
        <v>295</v>
      </c>
      <c r="AR63" s="421">
        <v>104</v>
      </c>
      <c r="AS63" s="421">
        <v>116</v>
      </c>
      <c r="AT63" s="421">
        <v>82</v>
      </c>
      <c r="AU63" s="422">
        <v>94</v>
      </c>
    </row>
    <row r="64" spans="1:101">
      <c r="G64" s="423" t="s">
        <v>1309</v>
      </c>
      <c r="H64" s="424">
        <v>79</v>
      </c>
      <c r="I64" s="424">
        <v>93</v>
      </c>
      <c r="J64" s="424">
        <v>55</v>
      </c>
      <c r="K64" s="425">
        <v>69</v>
      </c>
      <c r="AE64" s="423" t="s">
        <v>899</v>
      </c>
      <c r="AF64" s="424">
        <v>104</v>
      </c>
      <c r="AG64" s="424">
        <v>125</v>
      </c>
      <c r="AH64" s="424">
        <v>63</v>
      </c>
      <c r="AI64" s="425">
        <v>85</v>
      </c>
      <c r="AQ64" s="414" t="s">
        <v>296</v>
      </c>
      <c r="AR64" s="415">
        <v>93</v>
      </c>
      <c r="AS64" s="415">
        <v>104</v>
      </c>
      <c r="AT64" s="415">
        <v>74</v>
      </c>
      <c r="AU64" s="416">
        <v>85</v>
      </c>
    </row>
    <row r="65" spans="7:47" ht="12" thickBot="1">
      <c r="G65" s="420" t="s">
        <v>1310</v>
      </c>
      <c r="H65" s="421">
        <v>53</v>
      </c>
      <c r="I65" s="421">
        <v>62</v>
      </c>
      <c r="J65" s="421">
        <v>38</v>
      </c>
      <c r="K65" s="422">
        <v>47</v>
      </c>
      <c r="AE65" s="423" t="s">
        <v>901</v>
      </c>
      <c r="AF65" s="424">
        <v>95</v>
      </c>
      <c r="AG65" s="424">
        <v>114</v>
      </c>
      <c r="AH65" s="424">
        <v>58</v>
      </c>
      <c r="AI65" s="425">
        <v>78</v>
      </c>
      <c r="AQ65" s="423" t="s">
        <v>297</v>
      </c>
      <c r="AR65" s="424">
        <v>83</v>
      </c>
      <c r="AS65" s="424">
        <v>93</v>
      </c>
      <c r="AT65" s="424">
        <v>66</v>
      </c>
      <c r="AU65" s="425">
        <v>76</v>
      </c>
    </row>
    <row r="66" spans="7:47" ht="12" thickBot="1">
      <c r="G66" s="414" t="s">
        <v>1311</v>
      </c>
      <c r="H66" s="415">
        <v>130</v>
      </c>
      <c r="I66" s="415">
        <v>152</v>
      </c>
      <c r="J66" s="415">
        <v>91</v>
      </c>
      <c r="K66" s="416">
        <v>113</v>
      </c>
      <c r="AE66" s="423" t="s">
        <v>903</v>
      </c>
      <c r="AF66" s="424">
        <v>87</v>
      </c>
      <c r="AG66" s="424">
        <v>105</v>
      </c>
      <c r="AH66" s="424">
        <v>53</v>
      </c>
      <c r="AI66" s="425">
        <v>71</v>
      </c>
      <c r="AQ66" s="420" t="s">
        <v>298</v>
      </c>
      <c r="AR66" s="421">
        <v>73</v>
      </c>
      <c r="AS66" s="421">
        <v>82</v>
      </c>
      <c r="AT66" s="421">
        <v>59</v>
      </c>
      <c r="AU66" s="422">
        <v>67</v>
      </c>
    </row>
    <row r="67" spans="7:47">
      <c r="G67" s="423" t="s">
        <v>1312</v>
      </c>
      <c r="H67" s="424">
        <v>92</v>
      </c>
      <c r="I67" s="424">
        <v>107</v>
      </c>
      <c r="J67" s="424">
        <v>65</v>
      </c>
      <c r="K67" s="425">
        <v>80</v>
      </c>
      <c r="AE67" s="423" t="s">
        <v>905</v>
      </c>
      <c r="AF67" s="424">
        <v>79</v>
      </c>
      <c r="AG67" s="424">
        <v>95</v>
      </c>
      <c r="AH67" s="424">
        <v>49</v>
      </c>
      <c r="AI67" s="425">
        <v>65</v>
      </c>
      <c r="AQ67" s="414" t="s">
        <v>299</v>
      </c>
      <c r="AR67" s="415">
        <v>69</v>
      </c>
      <c r="AS67" s="415">
        <v>78</v>
      </c>
      <c r="AT67" s="415">
        <v>51</v>
      </c>
      <c r="AU67" s="416">
        <v>61</v>
      </c>
    </row>
    <row r="68" spans="7:47" ht="12" thickBot="1">
      <c r="G68" s="423" t="s">
        <v>1313</v>
      </c>
      <c r="H68" s="424">
        <v>76</v>
      </c>
      <c r="I68" s="424">
        <v>89</v>
      </c>
      <c r="J68" s="424">
        <v>54</v>
      </c>
      <c r="K68" s="425">
        <v>67</v>
      </c>
      <c r="AE68" s="423" t="s">
        <v>907</v>
      </c>
      <c r="AF68" s="424">
        <v>72</v>
      </c>
      <c r="AG68" s="424">
        <v>87</v>
      </c>
      <c r="AH68" s="424">
        <v>45</v>
      </c>
      <c r="AI68" s="425">
        <v>60</v>
      </c>
      <c r="AQ68" s="420" t="s">
        <v>300</v>
      </c>
      <c r="AR68" s="421">
        <v>61</v>
      </c>
      <c r="AS68" s="421">
        <v>70</v>
      </c>
      <c r="AT68" s="421">
        <v>46</v>
      </c>
      <c r="AU68" s="422">
        <v>54</v>
      </c>
    </row>
    <row r="69" spans="7:47" ht="12" thickBot="1">
      <c r="G69" s="420" t="s">
        <v>1314</v>
      </c>
      <c r="H69" s="421">
        <v>55</v>
      </c>
      <c r="I69" s="421">
        <v>63</v>
      </c>
      <c r="J69" s="421">
        <v>39</v>
      </c>
      <c r="K69" s="422">
        <v>48</v>
      </c>
      <c r="AE69" s="423" t="s">
        <v>909</v>
      </c>
      <c r="AF69" s="424">
        <v>68</v>
      </c>
      <c r="AG69" s="424">
        <v>82</v>
      </c>
      <c r="AH69" s="424">
        <v>42</v>
      </c>
      <c r="AI69" s="425">
        <v>56</v>
      </c>
      <c r="AR69" s="26"/>
      <c r="AS69" s="26"/>
      <c r="AT69" s="26"/>
      <c r="AU69" s="26"/>
    </row>
    <row r="70" spans="7:47">
      <c r="G70" s="414" t="s">
        <v>1315</v>
      </c>
      <c r="H70" s="415">
        <v>123</v>
      </c>
      <c r="I70" s="415">
        <v>142</v>
      </c>
      <c r="J70" s="415">
        <v>88</v>
      </c>
      <c r="K70" s="416">
        <v>108</v>
      </c>
      <c r="AE70" s="423" t="s">
        <v>911</v>
      </c>
      <c r="AF70" s="424">
        <v>63</v>
      </c>
      <c r="AG70" s="424">
        <v>76</v>
      </c>
      <c r="AH70" s="424">
        <v>38</v>
      </c>
      <c r="AI70" s="425">
        <v>52</v>
      </c>
      <c r="AR70" s="26"/>
      <c r="AS70" s="26"/>
      <c r="AT70" s="26"/>
      <c r="AU70" s="26"/>
    </row>
    <row r="71" spans="7:47">
      <c r="G71" s="423" t="s">
        <v>1316</v>
      </c>
      <c r="H71" s="424">
        <v>90</v>
      </c>
      <c r="I71" s="424">
        <v>104</v>
      </c>
      <c r="J71" s="424">
        <v>65</v>
      </c>
      <c r="K71" s="425">
        <v>79</v>
      </c>
      <c r="AE71" s="423" t="s">
        <v>913</v>
      </c>
      <c r="AF71" s="424">
        <v>57</v>
      </c>
      <c r="AG71" s="424">
        <v>69</v>
      </c>
      <c r="AH71" s="424">
        <v>35</v>
      </c>
      <c r="AI71" s="425">
        <v>47</v>
      </c>
      <c r="AR71" s="26"/>
      <c r="AS71" s="26"/>
      <c r="AT71" s="26"/>
      <c r="AU71" s="26"/>
    </row>
    <row r="72" spans="7:47">
      <c r="G72" s="423" t="s">
        <v>1317</v>
      </c>
      <c r="H72" s="424">
        <v>76</v>
      </c>
      <c r="I72" s="424">
        <v>88</v>
      </c>
      <c r="J72" s="424">
        <v>55</v>
      </c>
      <c r="K72" s="425">
        <v>67</v>
      </c>
      <c r="AE72" s="423" t="s">
        <v>915</v>
      </c>
      <c r="AF72" s="424">
        <v>52</v>
      </c>
      <c r="AG72" s="424">
        <v>63</v>
      </c>
      <c r="AH72" s="424">
        <v>32</v>
      </c>
      <c r="AI72" s="425">
        <v>43</v>
      </c>
      <c r="AR72" s="26"/>
      <c r="AS72" s="26"/>
      <c r="AT72" s="26"/>
      <c r="AU72" s="26"/>
    </row>
    <row r="73" spans="7:47" ht="12" thickBot="1">
      <c r="G73" s="420" t="s">
        <v>1318</v>
      </c>
      <c r="H73" s="421">
        <v>56</v>
      </c>
      <c r="I73" s="421">
        <v>64</v>
      </c>
      <c r="J73" s="421">
        <v>41</v>
      </c>
      <c r="K73" s="422">
        <v>50</v>
      </c>
      <c r="AE73" s="423" t="s">
        <v>917</v>
      </c>
      <c r="AF73" s="424">
        <v>48</v>
      </c>
      <c r="AG73" s="424">
        <v>58</v>
      </c>
      <c r="AH73" s="424">
        <v>30</v>
      </c>
      <c r="AI73" s="425">
        <v>40</v>
      </c>
      <c r="AR73" s="26"/>
      <c r="AS73" s="26"/>
      <c r="AT73" s="26"/>
      <c r="AU73" s="26"/>
    </row>
    <row r="74" spans="7:47">
      <c r="G74" s="414" t="s">
        <v>1319</v>
      </c>
      <c r="H74" s="415">
        <v>120</v>
      </c>
      <c r="I74" s="415">
        <v>138</v>
      </c>
      <c r="J74" s="415">
        <v>88</v>
      </c>
      <c r="K74" s="416">
        <v>106</v>
      </c>
      <c r="AE74" s="423" t="s">
        <v>919</v>
      </c>
      <c r="AF74" s="424">
        <v>44</v>
      </c>
      <c r="AG74" s="424">
        <v>53</v>
      </c>
      <c r="AH74" s="424">
        <v>28</v>
      </c>
      <c r="AI74" s="425">
        <v>37</v>
      </c>
    </row>
    <row r="75" spans="7:47">
      <c r="G75" s="423" t="s">
        <v>1320</v>
      </c>
      <c r="H75" s="424">
        <v>89</v>
      </c>
      <c r="I75" s="424">
        <v>102</v>
      </c>
      <c r="J75" s="424">
        <v>65</v>
      </c>
      <c r="K75" s="425">
        <v>79</v>
      </c>
      <c r="AE75" s="423" t="s">
        <v>596</v>
      </c>
      <c r="AF75" s="424">
        <v>40</v>
      </c>
      <c r="AG75" s="424">
        <v>49</v>
      </c>
      <c r="AH75" s="424">
        <v>25</v>
      </c>
      <c r="AI75" s="425">
        <v>34</v>
      </c>
    </row>
    <row r="76" spans="7:47">
      <c r="G76" s="423" t="s">
        <v>1321</v>
      </c>
      <c r="H76" s="424">
        <v>75</v>
      </c>
      <c r="I76" s="424">
        <v>86</v>
      </c>
      <c r="J76" s="424">
        <v>56</v>
      </c>
      <c r="K76" s="425">
        <v>67</v>
      </c>
      <c r="AE76" s="423" t="s">
        <v>598</v>
      </c>
      <c r="AF76" s="424">
        <v>37</v>
      </c>
      <c r="AG76" s="424">
        <v>45</v>
      </c>
      <c r="AH76" s="424">
        <v>23</v>
      </c>
      <c r="AI76" s="425">
        <v>31</v>
      </c>
    </row>
    <row r="77" spans="7:47">
      <c r="G77" s="423" t="s">
        <v>1322</v>
      </c>
      <c r="H77" s="424">
        <v>57</v>
      </c>
      <c r="I77" s="424">
        <v>65</v>
      </c>
      <c r="J77" s="424">
        <v>42</v>
      </c>
      <c r="K77" s="425">
        <v>51</v>
      </c>
      <c r="AE77" s="423" t="s">
        <v>600</v>
      </c>
      <c r="AF77" s="424">
        <v>34</v>
      </c>
      <c r="AG77" s="424">
        <v>41</v>
      </c>
      <c r="AH77" s="424">
        <v>22</v>
      </c>
      <c r="AI77" s="425">
        <v>29</v>
      </c>
    </row>
    <row r="78" spans="7:47">
      <c r="G78" s="423" t="s">
        <v>1323</v>
      </c>
      <c r="H78" s="424">
        <v>49</v>
      </c>
      <c r="I78" s="424">
        <v>56</v>
      </c>
      <c r="J78" s="424">
        <v>37</v>
      </c>
      <c r="K78" s="425">
        <v>44</v>
      </c>
      <c r="AE78" s="423" t="s">
        <v>602</v>
      </c>
      <c r="AF78" s="424">
        <v>31</v>
      </c>
      <c r="AG78" s="424">
        <v>38</v>
      </c>
      <c r="AH78" s="424">
        <v>20</v>
      </c>
      <c r="AI78" s="425">
        <v>27</v>
      </c>
    </row>
    <row r="79" spans="7:47" ht="12" thickBot="1">
      <c r="G79" s="420" t="s">
        <v>1324</v>
      </c>
      <c r="H79" s="421">
        <v>42</v>
      </c>
      <c r="I79" s="421">
        <v>48</v>
      </c>
      <c r="J79" s="421">
        <v>32</v>
      </c>
      <c r="K79" s="422">
        <v>38</v>
      </c>
      <c r="AE79" s="423" t="s">
        <v>604</v>
      </c>
      <c r="AF79" s="424">
        <v>29</v>
      </c>
      <c r="AG79" s="424">
        <v>35</v>
      </c>
      <c r="AH79" s="424">
        <v>19</v>
      </c>
      <c r="AI79" s="425">
        <v>25</v>
      </c>
    </row>
    <row r="80" spans="7:47">
      <c r="G80" s="414" t="s">
        <v>1325</v>
      </c>
      <c r="H80" s="415">
        <v>118</v>
      </c>
      <c r="I80" s="415">
        <v>135</v>
      </c>
      <c r="J80" s="415">
        <v>88</v>
      </c>
      <c r="K80" s="416">
        <v>105</v>
      </c>
      <c r="AE80" s="423" t="s">
        <v>606</v>
      </c>
      <c r="AF80" s="424">
        <v>28</v>
      </c>
      <c r="AG80" s="424">
        <v>33</v>
      </c>
      <c r="AH80" s="424">
        <v>18</v>
      </c>
      <c r="AI80" s="425">
        <v>23</v>
      </c>
    </row>
    <row r="81" spans="7:35">
      <c r="G81" s="423" t="s">
        <v>1326</v>
      </c>
      <c r="H81" s="424">
        <v>87</v>
      </c>
      <c r="I81" s="424">
        <v>100</v>
      </c>
      <c r="J81" s="424">
        <v>65</v>
      </c>
      <c r="K81" s="425">
        <v>78</v>
      </c>
      <c r="AE81" s="423" t="s">
        <v>608</v>
      </c>
      <c r="AF81" s="424">
        <v>26</v>
      </c>
      <c r="AG81" s="424">
        <v>31</v>
      </c>
      <c r="AH81" s="424">
        <v>17</v>
      </c>
      <c r="AI81" s="425">
        <v>22</v>
      </c>
    </row>
    <row r="82" spans="7:35">
      <c r="G82" s="423" t="s">
        <v>1327</v>
      </c>
      <c r="H82" s="424">
        <v>74</v>
      </c>
      <c r="I82" s="424">
        <v>85</v>
      </c>
      <c r="J82" s="424">
        <v>56</v>
      </c>
      <c r="K82" s="425">
        <v>66</v>
      </c>
      <c r="AE82" s="423" t="s">
        <v>610</v>
      </c>
      <c r="AF82" s="424">
        <v>25</v>
      </c>
      <c r="AG82" s="424">
        <v>30</v>
      </c>
      <c r="AH82" s="424">
        <v>16</v>
      </c>
      <c r="AI82" s="425">
        <v>21</v>
      </c>
    </row>
    <row r="83" spans="7:35">
      <c r="G83" s="423" t="s">
        <v>1328</v>
      </c>
      <c r="H83" s="424">
        <v>58</v>
      </c>
      <c r="I83" s="424">
        <v>66</v>
      </c>
      <c r="J83" s="424">
        <v>44</v>
      </c>
      <c r="K83" s="425">
        <v>52</v>
      </c>
      <c r="AE83" s="423" t="s">
        <v>612</v>
      </c>
      <c r="AF83" s="424">
        <v>23</v>
      </c>
      <c r="AG83" s="424">
        <v>27</v>
      </c>
      <c r="AH83" s="424">
        <v>15</v>
      </c>
      <c r="AI83" s="425">
        <v>20</v>
      </c>
    </row>
    <row r="84" spans="7:35">
      <c r="G84" s="423" t="s">
        <v>1329</v>
      </c>
      <c r="H84" s="424">
        <v>50</v>
      </c>
      <c r="I84" s="424">
        <v>57</v>
      </c>
      <c r="J84" s="424">
        <v>38</v>
      </c>
      <c r="K84" s="425">
        <v>45</v>
      </c>
      <c r="AE84" s="423" t="s">
        <v>614</v>
      </c>
      <c r="AF84" s="424">
        <v>21</v>
      </c>
      <c r="AG84" s="424">
        <v>25</v>
      </c>
      <c r="AH84" s="424">
        <v>14</v>
      </c>
      <c r="AI84" s="425">
        <v>18</v>
      </c>
    </row>
    <row r="85" spans="7:35" ht="12" thickBot="1">
      <c r="G85" s="420" t="s">
        <v>1330</v>
      </c>
      <c r="H85" s="421">
        <v>43</v>
      </c>
      <c r="I85" s="421">
        <v>49</v>
      </c>
      <c r="J85" s="421">
        <v>33</v>
      </c>
      <c r="K85" s="422">
        <v>39</v>
      </c>
      <c r="AE85" s="423" t="s">
        <v>616</v>
      </c>
      <c r="AF85" s="424">
        <v>19</v>
      </c>
      <c r="AG85" s="424">
        <v>23</v>
      </c>
      <c r="AH85" s="424">
        <v>13</v>
      </c>
      <c r="AI85" s="425">
        <v>17</v>
      </c>
    </row>
    <row r="86" spans="7:35">
      <c r="G86" s="414" t="s">
        <v>1331</v>
      </c>
      <c r="H86" s="415">
        <v>114</v>
      </c>
      <c r="I86" s="415">
        <v>129</v>
      </c>
      <c r="J86" s="415">
        <v>86</v>
      </c>
      <c r="K86" s="416">
        <v>102</v>
      </c>
      <c r="AE86" s="423" t="s">
        <v>618</v>
      </c>
      <c r="AF86" s="424">
        <v>18</v>
      </c>
      <c r="AG86" s="424">
        <v>22</v>
      </c>
      <c r="AH86" s="424">
        <v>12</v>
      </c>
      <c r="AI86" s="425">
        <v>16</v>
      </c>
    </row>
    <row r="87" spans="7:35" ht="12" thickBot="1">
      <c r="G87" s="423" t="s">
        <v>1332</v>
      </c>
      <c r="H87" s="424">
        <v>85</v>
      </c>
      <c r="I87" s="424">
        <v>96</v>
      </c>
      <c r="J87" s="424">
        <v>64</v>
      </c>
      <c r="K87" s="425">
        <v>76</v>
      </c>
      <c r="AE87" s="420" t="s">
        <v>620</v>
      </c>
      <c r="AF87" s="421">
        <v>17</v>
      </c>
      <c r="AG87" s="421">
        <v>20</v>
      </c>
      <c r="AH87" s="421">
        <v>11</v>
      </c>
      <c r="AI87" s="422">
        <v>15</v>
      </c>
    </row>
    <row r="88" spans="7:35">
      <c r="G88" s="423" t="s">
        <v>1333</v>
      </c>
      <c r="H88" s="424">
        <v>72</v>
      </c>
      <c r="I88" s="424">
        <v>82</v>
      </c>
      <c r="J88" s="424">
        <v>55</v>
      </c>
      <c r="K88" s="425">
        <v>65</v>
      </c>
      <c r="AE88" s="414" t="s">
        <v>622</v>
      </c>
      <c r="AF88" s="415">
        <v>239</v>
      </c>
      <c r="AG88" s="415">
        <v>267</v>
      </c>
      <c r="AH88" s="415">
        <v>189</v>
      </c>
      <c r="AI88" s="416">
        <v>217</v>
      </c>
    </row>
    <row r="89" spans="7:35">
      <c r="G89" s="423" t="s">
        <v>1334</v>
      </c>
      <c r="H89" s="424">
        <v>59</v>
      </c>
      <c r="I89" s="424">
        <v>67</v>
      </c>
      <c r="J89" s="424">
        <v>45</v>
      </c>
      <c r="K89" s="425">
        <v>53</v>
      </c>
      <c r="AE89" s="423" t="s">
        <v>624</v>
      </c>
      <c r="AF89" s="424">
        <v>203</v>
      </c>
      <c r="AG89" s="424">
        <v>227</v>
      </c>
      <c r="AH89" s="424">
        <v>161</v>
      </c>
      <c r="AI89" s="425">
        <v>185</v>
      </c>
    </row>
    <row r="90" spans="7:35">
      <c r="G90" s="423" t="s">
        <v>1335</v>
      </c>
      <c r="H90" s="424">
        <v>51</v>
      </c>
      <c r="I90" s="424">
        <v>58</v>
      </c>
      <c r="J90" s="424">
        <v>39</v>
      </c>
      <c r="K90" s="425">
        <v>46</v>
      </c>
      <c r="AE90" s="423" t="s">
        <v>626</v>
      </c>
      <c r="AF90" s="424">
        <v>192</v>
      </c>
      <c r="AG90" s="424">
        <v>218</v>
      </c>
      <c r="AH90" s="424">
        <v>145</v>
      </c>
      <c r="AI90" s="425">
        <v>171</v>
      </c>
    </row>
    <row r="91" spans="7:35" ht="12" thickBot="1">
      <c r="G91" s="420" t="s">
        <v>1336</v>
      </c>
      <c r="H91" s="421">
        <v>44</v>
      </c>
      <c r="I91" s="421">
        <v>50</v>
      </c>
      <c r="J91" s="421">
        <v>34</v>
      </c>
      <c r="K91" s="422">
        <v>40</v>
      </c>
      <c r="AE91" s="423" t="s">
        <v>628</v>
      </c>
      <c r="AF91" s="424">
        <v>174</v>
      </c>
      <c r="AG91" s="424">
        <v>197</v>
      </c>
      <c r="AH91" s="424">
        <v>131</v>
      </c>
      <c r="AI91" s="425">
        <v>154</v>
      </c>
    </row>
    <row r="92" spans="7:35">
      <c r="G92" s="414" t="s">
        <v>920</v>
      </c>
      <c r="H92" s="415">
        <v>108</v>
      </c>
      <c r="I92" s="415">
        <v>122</v>
      </c>
      <c r="J92" s="415">
        <v>84</v>
      </c>
      <c r="K92" s="416">
        <v>98</v>
      </c>
      <c r="AE92" s="423" t="s">
        <v>630</v>
      </c>
      <c r="AF92" s="424">
        <v>154</v>
      </c>
      <c r="AG92" s="424">
        <v>175</v>
      </c>
      <c r="AH92" s="424">
        <v>116</v>
      </c>
      <c r="AI92" s="425">
        <v>137</v>
      </c>
    </row>
    <row r="93" spans="7:35">
      <c r="G93" s="423" t="s">
        <v>921</v>
      </c>
      <c r="H93" s="424">
        <v>84</v>
      </c>
      <c r="I93" s="424">
        <v>94</v>
      </c>
      <c r="J93" s="424">
        <v>66</v>
      </c>
      <c r="K93" s="425">
        <v>76</v>
      </c>
      <c r="AE93" s="423" t="s">
        <v>632</v>
      </c>
      <c r="AF93" s="424">
        <v>140</v>
      </c>
      <c r="AG93" s="424">
        <v>159</v>
      </c>
      <c r="AH93" s="424">
        <v>106</v>
      </c>
      <c r="AI93" s="425">
        <v>125</v>
      </c>
    </row>
    <row r="94" spans="7:35" ht="12" thickBot="1">
      <c r="G94" s="423" t="s">
        <v>922</v>
      </c>
      <c r="H94" s="424">
        <v>72</v>
      </c>
      <c r="I94" s="424">
        <v>81</v>
      </c>
      <c r="J94" s="424">
        <v>57</v>
      </c>
      <c r="K94" s="425">
        <v>66</v>
      </c>
      <c r="AE94" s="420" t="s">
        <v>634</v>
      </c>
      <c r="AF94" s="421">
        <v>124</v>
      </c>
      <c r="AG94" s="421">
        <v>140</v>
      </c>
      <c r="AH94" s="421">
        <v>94</v>
      </c>
      <c r="AI94" s="422">
        <v>110</v>
      </c>
    </row>
    <row r="95" spans="7:35">
      <c r="G95" s="423" t="s">
        <v>923</v>
      </c>
      <c r="H95" s="424">
        <v>60</v>
      </c>
      <c r="I95" s="424">
        <v>68</v>
      </c>
      <c r="J95" s="424">
        <v>48</v>
      </c>
      <c r="K95" s="425">
        <v>55</v>
      </c>
      <c r="AE95" s="414" t="s">
        <v>636</v>
      </c>
      <c r="AF95" s="415">
        <v>200</v>
      </c>
      <c r="AG95" s="415">
        <v>223</v>
      </c>
      <c r="AH95" s="415">
        <v>159</v>
      </c>
      <c r="AI95" s="416">
        <v>182</v>
      </c>
    </row>
    <row r="96" spans="7:35">
      <c r="G96" s="423" t="s">
        <v>924</v>
      </c>
      <c r="H96" s="424">
        <v>52</v>
      </c>
      <c r="I96" s="424">
        <v>59</v>
      </c>
      <c r="J96" s="424">
        <v>41</v>
      </c>
      <c r="K96" s="425">
        <v>48</v>
      </c>
      <c r="AE96" s="423" t="s">
        <v>638</v>
      </c>
      <c r="AF96" s="424">
        <v>176</v>
      </c>
      <c r="AG96" s="424">
        <v>196</v>
      </c>
      <c r="AH96" s="424">
        <v>140</v>
      </c>
      <c r="AI96" s="425">
        <v>160</v>
      </c>
    </row>
    <row r="97" spans="7:35" ht="12" thickBot="1">
      <c r="G97" s="420" t="s">
        <v>925</v>
      </c>
      <c r="H97" s="421">
        <v>44</v>
      </c>
      <c r="I97" s="421">
        <v>50</v>
      </c>
      <c r="J97" s="421">
        <v>35</v>
      </c>
      <c r="K97" s="422">
        <v>41</v>
      </c>
      <c r="AE97" s="423" t="s">
        <v>640</v>
      </c>
      <c r="AF97" s="424">
        <v>154</v>
      </c>
      <c r="AG97" s="424">
        <v>172</v>
      </c>
      <c r="AH97" s="424">
        <v>123</v>
      </c>
      <c r="AI97" s="425">
        <v>141</v>
      </c>
    </row>
    <row r="98" spans="7:35">
      <c r="G98" s="414" t="s">
        <v>926</v>
      </c>
      <c r="H98" s="415">
        <v>101</v>
      </c>
      <c r="I98" s="415">
        <v>113</v>
      </c>
      <c r="J98" s="415">
        <v>81</v>
      </c>
      <c r="K98" s="416">
        <v>93</v>
      </c>
      <c r="AE98" s="423" t="s">
        <v>646</v>
      </c>
      <c r="AF98" s="424">
        <v>153</v>
      </c>
      <c r="AG98" s="424">
        <v>173</v>
      </c>
      <c r="AH98" s="424">
        <v>117</v>
      </c>
      <c r="AI98" s="425">
        <v>137</v>
      </c>
    </row>
    <row r="99" spans="7:35">
      <c r="G99" s="423" t="s">
        <v>927</v>
      </c>
      <c r="H99" s="424">
        <v>81</v>
      </c>
      <c r="I99" s="424">
        <v>90</v>
      </c>
      <c r="J99" s="424">
        <v>65</v>
      </c>
      <c r="K99" s="425">
        <v>74</v>
      </c>
      <c r="AE99" s="423" t="s">
        <v>648</v>
      </c>
      <c r="AF99" s="424">
        <v>139</v>
      </c>
      <c r="AG99" s="424">
        <v>158</v>
      </c>
      <c r="AH99" s="424">
        <v>106</v>
      </c>
      <c r="AI99" s="425">
        <v>125</v>
      </c>
    </row>
    <row r="100" spans="7:35">
      <c r="G100" s="423" t="s">
        <v>928</v>
      </c>
      <c r="H100" s="424">
        <v>70</v>
      </c>
      <c r="I100" s="424">
        <v>78</v>
      </c>
      <c r="J100" s="424">
        <v>57</v>
      </c>
      <c r="K100" s="425">
        <v>65</v>
      </c>
      <c r="AE100" s="423" t="s">
        <v>650</v>
      </c>
      <c r="AF100" s="424">
        <v>129</v>
      </c>
      <c r="AG100" s="424">
        <v>145</v>
      </c>
      <c r="AH100" s="424">
        <v>98</v>
      </c>
      <c r="AI100" s="425">
        <v>115</v>
      </c>
    </row>
    <row r="101" spans="7:35">
      <c r="G101" s="423" t="s">
        <v>929</v>
      </c>
      <c r="H101" s="424">
        <v>62</v>
      </c>
      <c r="I101" s="424">
        <v>69</v>
      </c>
      <c r="J101" s="424">
        <v>50</v>
      </c>
      <c r="K101" s="425">
        <v>57</v>
      </c>
      <c r="AE101" s="423" t="s">
        <v>652</v>
      </c>
      <c r="AF101" s="424">
        <v>119</v>
      </c>
      <c r="AG101" s="424">
        <v>135</v>
      </c>
      <c r="AH101" s="424">
        <v>91</v>
      </c>
      <c r="AI101" s="425">
        <v>107</v>
      </c>
    </row>
    <row r="102" spans="7:35">
      <c r="G102" s="423" t="s">
        <v>930</v>
      </c>
      <c r="H102" s="424">
        <v>54</v>
      </c>
      <c r="I102" s="424">
        <v>60</v>
      </c>
      <c r="J102" s="424">
        <v>43</v>
      </c>
      <c r="K102" s="425">
        <v>49</v>
      </c>
      <c r="AE102" s="423" t="s">
        <v>654</v>
      </c>
      <c r="AF102" s="424">
        <v>110</v>
      </c>
      <c r="AG102" s="424">
        <v>124</v>
      </c>
      <c r="AH102" s="424">
        <v>84</v>
      </c>
      <c r="AI102" s="425">
        <v>99</v>
      </c>
    </row>
    <row r="103" spans="7:35" ht="12" thickBot="1">
      <c r="G103" s="420" t="s">
        <v>931</v>
      </c>
      <c r="H103" s="421">
        <v>45</v>
      </c>
      <c r="I103" s="421">
        <v>51</v>
      </c>
      <c r="J103" s="421">
        <v>37</v>
      </c>
      <c r="K103" s="422">
        <v>42</v>
      </c>
      <c r="AE103" s="423" t="s">
        <v>656</v>
      </c>
      <c r="AF103" s="424">
        <v>120</v>
      </c>
      <c r="AG103" s="424">
        <v>139</v>
      </c>
      <c r="AH103" s="424">
        <v>84</v>
      </c>
      <c r="AI103" s="425">
        <v>103</v>
      </c>
    </row>
    <row r="104" spans="7:35">
      <c r="G104" s="414" t="s">
        <v>932</v>
      </c>
      <c r="H104" s="415">
        <v>98</v>
      </c>
      <c r="I104" s="415">
        <v>108</v>
      </c>
      <c r="J104" s="415">
        <v>79</v>
      </c>
      <c r="K104" s="416">
        <v>90</v>
      </c>
      <c r="AE104" s="423" t="s">
        <v>658</v>
      </c>
      <c r="AF104" s="424">
        <v>106</v>
      </c>
      <c r="AG104" s="424">
        <v>124</v>
      </c>
      <c r="AH104" s="424">
        <v>74</v>
      </c>
      <c r="AI104" s="425">
        <v>92</v>
      </c>
    </row>
    <row r="105" spans="7:35">
      <c r="G105" s="423" t="s">
        <v>933</v>
      </c>
      <c r="H105" s="424">
        <v>81</v>
      </c>
      <c r="I105" s="424">
        <v>89</v>
      </c>
      <c r="J105" s="424">
        <v>66</v>
      </c>
      <c r="K105" s="425">
        <v>74</v>
      </c>
      <c r="AE105" s="423" t="s">
        <v>660</v>
      </c>
      <c r="AF105" s="424">
        <v>95</v>
      </c>
      <c r="AG105" s="424">
        <v>110</v>
      </c>
      <c r="AH105" s="424">
        <v>67</v>
      </c>
      <c r="AI105" s="425">
        <v>82</v>
      </c>
    </row>
    <row r="106" spans="7:35">
      <c r="G106" s="423" t="s">
        <v>934</v>
      </c>
      <c r="H106" s="424">
        <v>70</v>
      </c>
      <c r="I106" s="424">
        <v>78</v>
      </c>
      <c r="J106" s="424">
        <v>57</v>
      </c>
      <c r="K106" s="425">
        <v>65</v>
      </c>
      <c r="AE106" s="423" t="s">
        <v>662</v>
      </c>
      <c r="AF106" s="424">
        <v>87</v>
      </c>
      <c r="AG106" s="424">
        <v>102</v>
      </c>
      <c r="AH106" s="424">
        <v>62</v>
      </c>
      <c r="AI106" s="425">
        <v>76</v>
      </c>
    </row>
    <row r="107" spans="7:35" ht="12" thickBot="1">
      <c r="G107" s="423" t="s">
        <v>935</v>
      </c>
      <c r="H107" s="424">
        <v>64</v>
      </c>
      <c r="I107" s="424">
        <v>70</v>
      </c>
      <c r="J107" s="424">
        <v>52</v>
      </c>
      <c r="K107" s="425">
        <v>59</v>
      </c>
      <c r="AE107" s="420" t="s">
        <v>664</v>
      </c>
      <c r="AF107" s="421">
        <v>78</v>
      </c>
      <c r="AG107" s="421">
        <v>91</v>
      </c>
      <c r="AH107" s="421">
        <v>55</v>
      </c>
      <c r="AI107" s="422">
        <v>68</v>
      </c>
    </row>
    <row r="108" spans="7:35">
      <c r="G108" s="423" t="s">
        <v>936</v>
      </c>
      <c r="H108" s="424">
        <v>57</v>
      </c>
      <c r="I108" s="424">
        <v>63</v>
      </c>
      <c r="J108" s="424">
        <v>47</v>
      </c>
      <c r="K108" s="425">
        <v>53</v>
      </c>
      <c r="AE108" s="414" t="s">
        <v>666</v>
      </c>
      <c r="AF108" s="415">
        <v>140</v>
      </c>
      <c r="AG108" s="415">
        <v>158</v>
      </c>
      <c r="AH108" s="415">
        <v>108</v>
      </c>
      <c r="AI108" s="416">
        <v>126</v>
      </c>
    </row>
    <row r="109" spans="7:35">
      <c r="G109" s="423" t="s">
        <v>937</v>
      </c>
      <c r="H109" s="424">
        <v>55</v>
      </c>
      <c r="I109" s="424">
        <v>61</v>
      </c>
      <c r="J109" s="424">
        <v>45</v>
      </c>
      <c r="K109" s="425">
        <v>51</v>
      </c>
      <c r="AE109" s="423" t="s">
        <v>668</v>
      </c>
      <c r="AF109" s="424">
        <v>128</v>
      </c>
      <c r="AG109" s="424">
        <v>145</v>
      </c>
      <c r="AH109" s="424">
        <v>99</v>
      </c>
      <c r="AI109" s="425">
        <v>115</v>
      </c>
    </row>
    <row r="110" spans="7:35">
      <c r="G110" s="423" t="s">
        <v>938</v>
      </c>
      <c r="H110" s="424">
        <v>47</v>
      </c>
      <c r="I110" s="424">
        <v>52</v>
      </c>
      <c r="J110" s="424">
        <v>38</v>
      </c>
      <c r="K110" s="425">
        <v>43</v>
      </c>
      <c r="AE110" s="423" t="s">
        <v>670</v>
      </c>
      <c r="AF110" s="424">
        <v>120</v>
      </c>
      <c r="AG110" s="424">
        <v>135</v>
      </c>
      <c r="AH110" s="424">
        <v>93</v>
      </c>
      <c r="AI110" s="425">
        <v>108</v>
      </c>
    </row>
    <row r="111" spans="7:35" ht="12" thickBot="1">
      <c r="G111" s="420" t="s">
        <v>939</v>
      </c>
      <c r="H111" s="421">
        <v>40</v>
      </c>
      <c r="I111" s="421">
        <v>44</v>
      </c>
      <c r="J111" s="421">
        <v>33</v>
      </c>
      <c r="K111" s="422">
        <v>37</v>
      </c>
      <c r="AE111" s="423" t="s">
        <v>672</v>
      </c>
      <c r="AF111" s="424">
        <v>107</v>
      </c>
      <c r="AG111" s="424">
        <v>120</v>
      </c>
      <c r="AH111" s="424">
        <v>83</v>
      </c>
      <c r="AI111" s="425">
        <v>96</v>
      </c>
    </row>
    <row r="112" spans="7:35" ht="12" thickBot="1">
      <c r="G112" s="423" t="s">
        <v>940</v>
      </c>
      <c r="H112" s="424">
        <v>69</v>
      </c>
      <c r="I112" s="424">
        <v>78</v>
      </c>
      <c r="J112" s="424">
        <v>51</v>
      </c>
      <c r="K112" s="425">
        <v>61</v>
      </c>
      <c r="AE112" s="420" t="s">
        <v>674</v>
      </c>
      <c r="AF112" s="421">
        <v>96</v>
      </c>
      <c r="AG112" s="421">
        <v>108</v>
      </c>
      <c r="AH112" s="421">
        <v>74</v>
      </c>
      <c r="AI112" s="422">
        <v>87</v>
      </c>
    </row>
    <row r="113" spans="7:35">
      <c r="G113" s="423" t="s">
        <v>941</v>
      </c>
      <c r="H113" s="424">
        <v>65</v>
      </c>
      <c r="I113" s="424">
        <v>74</v>
      </c>
      <c r="J113" s="424">
        <v>48</v>
      </c>
      <c r="K113" s="425">
        <v>57</v>
      </c>
      <c r="AE113" s="414" t="s">
        <v>676</v>
      </c>
      <c r="AF113" s="415">
        <v>142</v>
      </c>
      <c r="AG113" s="415">
        <v>160</v>
      </c>
      <c r="AH113" s="415">
        <v>110</v>
      </c>
      <c r="AI113" s="416">
        <v>128</v>
      </c>
    </row>
    <row r="114" spans="7:35">
      <c r="G114" s="423" t="s">
        <v>942</v>
      </c>
      <c r="H114" s="424">
        <v>61</v>
      </c>
      <c r="I114" s="424">
        <v>70</v>
      </c>
      <c r="J114" s="424">
        <v>46</v>
      </c>
      <c r="K114" s="425">
        <v>54</v>
      </c>
      <c r="AE114" s="423" t="s">
        <v>678</v>
      </c>
      <c r="AF114" s="424">
        <v>128</v>
      </c>
      <c r="AG114" s="424">
        <v>144</v>
      </c>
      <c r="AH114" s="424">
        <v>100</v>
      </c>
      <c r="AI114" s="425">
        <v>116</v>
      </c>
    </row>
    <row r="115" spans="7:35">
      <c r="G115" s="423" t="s">
        <v>943</v>
      </c>
      <c r="H115" s="424">
        <v>57</v>
      </c>
      <c r="I115" s="424">
        <v>65</v>
      </c>
      <c r="J115" s="424">
        <v>43</v>
      </c>
      <c r="K115" s="425">
        <v>51</v>
      </c>
      <c r="AE115" s="423" t="s">
        <v>680</v>
      </c>
      <c r="AF115" s="424">
        <v>117</v>
      </c>
      <c r="AG115" s="424">
        <v>131</v>
      </c>
      <c r="AH115" s="424">
        <v>91</v>
      </c>
      <c r="AI115" s="425">
        <v>105</v>
      </c>
    </row>
    <row r="116" spans="7:35">
      <c r="G116" s="423" t="s">
        <v>944</v>
      </c>
      <c r="H116" s="424">
        <v>53</v>
      </c>
      <c r="I116" s="424">
        <v>61</v>
      </c>
      <c r="J116" s="424">
        <v>40</v>
      </c>
      <c r="K116" s="425">
        <v>48</v>
      </c>
      <c r="AE116" s="423" t="s">
        <v>682</v>
      </c>
      <c r="AF116" s="424">
        <v>105</v>
      </c>
      <c r="AG116" s="424">
        <v>118</v>
      </c>
      <c r="AH116" s="424">
        <v>82</v>
      </c>
      <c r="AI116" s="425">
        <v>95</v>
      </c>
    </row>
    <row r="117" spans="7:35">
      <c r="G117" s="423" t="s">
        <v>945</v>
      </c>
      <c r="H117" s="424">
        <v>49</v>
      </c>
      <c r="I117" s="424">
        <v>56</v>
      </c>
      <c r="J117" s="424">
        <v>37</v>
      </c>
      <c r="K117" s="425">
        <v>44</v>
      </c>
      <c r="AE117" s="423" t="s">
        <v>684</v>
      </c>
      <c r="AF117" s="424">
        <v>109</v>
      </c>
      <c r="AG117" s="424">
        <v>125</v>
      </c>
      <c r="AH117" s="424">
        <v>78</v>
      </c>
      <c r="AI117" s="425">
        <v>95</v>
      </c>
    </row>
    <row r="118" spans="7:35">
      <c r="G118" s="423" t="s">
        <v>946</v>
      </c>
      <c r="H118" s="424">
        <v>45</v>
      </c>
      <c r="I118" s="424">
        <v>51</v>
      </c>
      <c r="J118" s="424">
        <v>34</v>
      </c>
      <c r="K118" s="425">
        <v>40</v>
      </c>
      <c r="AE118" s="423" t="s">
        <v>686</v>
      </c>
      <c r="AF118" s="424">
        <v>97</v>
      </c>
      <c r="AG118" s="424">
        <v>112</v>
      </c>
      <c r="AH118" s="424">
        <v>70</v>
      </c>
      <c r="AI118" s="425">
        <v>85</v>
      </c>
    </row>
    <row r="119" spans="7:35">
      <c r="G119" s="423" t="s">
        <v>947</v>
      </c>
      <c r="H119" s="424">
        <v>42</v>
      </c>
      <c r="I119" s="424">
        <v>47</v>
      </c>
      <c r="J119" s="424">
        <v>31</v>
      </c>
      <c r="K119" s="425">
        <v>37</v>
      </c>
      <c r="AE119" s="423" t="s">
        <v>688</v>
      </c>
      <c r="AF119" s="424">
        <v>87</v>
      </c>
      <c r="AG119" s="424">
        <v>100</v>
      </c>
      <c r="AH119" s="424">
        <v>63</v>
      </c>
      <c r="AI119" s="425">
        <v>76</v>
      </c>
    </row>
    <row r="120" spans="7:35">
      <c r="G120" s="423" t="s">
        <v>948</v>
      </c>
      <c r="H120" s="424">
        <v>38</v>
      </c>
      <c r="I120" s="424">
        <v>43</v>
      </c>
      <c r="J120" s="424">
        <v>29</v>
      </c>
      <c r="K120" s="425">
        <v>34</v>
      </c>
      <c r="AE120" s="423" t="s">
        <v>690</v>
      </c>
      <c r="AF120" s="424">
        <v>79</v>
      </c>
      <c r="AG120" s="424">
        <v>91</v>
      </c>
      <c r="AH120" s="424">
        <v>57</v>
      </c>
      <c r="AI120" s="425">
        <v>69</v>
      </c>
    </row>
    <row r="121" spans="7:35">
      <c r="G121" s="423" t="s">
        <v>949</v>
      </c>
      <c r="H121" s="424">
        <v>32</v>
      </c>
      <c r="I121" s="424">
        <v>36</v>
      </c>
      <c r="J121" s="424">
        <v>24</v>
      </c>
      <c r="K121" s="425">
        <v>29</v>
      </c>
      <c r="AE121" s="423" t="s">
        <v>692</v>
      </c>
      <c r="AF121" s="424">
        <v>73</v>
      </c>
      <c r="AG121" s="424">
        <v>83</v>
      </c>
      <c r="AH121" s="424">
        <v>53</v>
      </c>
      <c r="AI121" s="425">
        <v>64</v>
      </c>
    </row>
    <row r="122" spans="7:35" ht="12" thickBot="1">
      <c r="G122" s="423" t="s">
        <v>950</v>
      </c>
      <c r="H122" s="424">
        <v>26</v>
      </c>
      <c r="I122" s="424">
        <v>30</v>
      </c>
      <c r="J122" s="424">
        <v>20</v>
      </c>
      <c r="K122" s="425">
        <v>24</v>
      </c>
      <c r="AE122" s="423" t="s">
        <v>694</v>
      </c>
      <c r="AF122" s="424">
        <v>66</v>
      </c>
      <c r="AG122" s="424">
        <v>76</v>
      </c>
      <c r="AH122" s="424">
        <v>48</v>
      </c>
      <c r="AI122" s="425">
        <v>58</v>
      </c>
    </row>
    <row r="123" spans="7:35">
      <c r="G123" s="414" t="s">
        <v>951</v>
      </c>
      <c r="H123" s="415">
        <v>82</v>
      </c>
      <c r="I123" s="415">
        <v>92</v>
      </c>
      <c r="J123" s="415">
        <v>63</v>
      </c>
      <c r="K123" s="416">
        <v>73</v>
      </c>
      <c r="AE123" s="423" t="s">
        <v>696</v>
      </c>
      <c r="AF123" s="424">
        <v>61</v>
      </c>
      <c r="AG123" s="424">
        <v>70</v>
      </c>
      <c r="AH123" s="424">
        <v>45</v>
      </c>
      <c r="AI123" s="425">
        <v>54</v>
      </c>
    </row>
    <row r="124" spans="7:35">
      <c r="G124" s="423" t="s">
        <v>952</v>
      </c>
      <c r="H124" s="424">
        <v>76</v>
      </c>
      <c r="I124" s="424">
        <v>85</v>
      </c>
      <c r="J124" s="424">
        <v>58</v>
      </c>
      <c r="K124" s="425">
        <v>68</v>
      </c>
      <c r="AE124" s="423" t="s">
        <v>698</v>
      </c>
      <c r="AF124" s="424">
        <v>52</v>
      </c>
      <c r="AG124" s="424">
        <v>60</v>
      </c>
      <c r="AH124" s="424">
        <v>38</v>
      </c>
      <c r="AI124" s="425">
        <v>46</v>
      </c>
    </row>
    <row r="125" spans="7:35">
      <c r="G125" s="423" t="s">
        <v>953</v>
      </c>
      <c r="H125" s="424">
        <v>66</v>
      </c>
      <c r="I125" s="424">
        <v>74</v>
      </c>
      <c r="J125" s="424">
        <v>51</v>
      </c>
      <c r="K125" s="425">
        <v>59</v>
      </c>
      <c r="AE125" s="423" t="s">
        <v>700</v>
      </c>
      <c r="AF125" s="424">
        <v>43</v>
      </c>
      <c r="AG125" s="424">
        <v>50</v>
      </c>
      <c r="AH125" s="424">
        <v>32</v>
      </c>
      <c r="AI125" s="425">
        <v>38</v>
      </c>
    </row>
    <row r="126" spans="7:35">
      <c r="G126" s="423" t="s">
        <v>954</v>
      </c>
      <c r="H126" s="424">
        <v>60</v>
      </c>
      <c r="I126" s="424">
        <v>67</v>
      </c>
      <c r="J126" s="424">
        <v>46</v>
      </c>
      <c r="K126" s="425">
        <v>54</v>
      </c>
      <c r="AE126" s="423" t="s">
        <v>702</v>
      </c>
      <c r="AF126" s="424">
        <v>40</v>
      </c>
      <c r="AG126" s="424">
        <v>46</v>
      </c>
      <c r="AH126" s="424">
        <v>30</v>
      </c>
      <c r="AI126" s="425">
        <v>36</v>
      </c>
    </row>
    <row r="127" spans="7:35">
      <c r="G127" s="423" t="s">
        <v>955</v>
      </c>
      <c r="H127" s="424">
        <v>52</v>
      </c>
      <c r="I127" s="424">
        <v>58</v>
      </c>
      <c r="J127" s="424">
        <v>40</v>
      </c>
      <c r="K127" s="425">
        <v>47</v>
      </c>
      <c r="AE127" s="423" t="s">
        <v>704</v>
      </c>
      <c r="AF127" s="424">
        <v>37</v>
      </c>
      <c r="AG127" s="424">
        <v>42</v>
      </c>
      <c r="AH127" s="424">
        <v>27</v>
      </c>
      <c r="AI127" s="425">
        <v>33</v>
      </c>
    </row>
    <row r="128" spans="7:35" ht="12" thickBot="1">
      <c r="G128" s="423" t="s">
        <v>956</v>
      </c>
      <c r="H128" s="424">
        <v>45</v>
      </c>
      <c r="I128" s="424">
        <v>51</v>
      </c>
      <c r="J128" s="424">
        <v>35</v>
      </c>
      <c r="K128" s="425">
        <v>41</v>
      </c>
      <c r="AE128" s="420" t="s">
        <v>706</v>
      </c>
      <c r="AF128" s="421">
        <v>34</v>
      </c>
      <c r="AG128" s="421">
        <v>39</v>
      </c>
      <c r="AH128" s="421">
        <v>25</v>
      </c>
      <c r="AI128" s="422">
        <v>30</v>
      </c>
    </row>
    <row r="129" spans="7:35">
      <c r="G129" s="423" t="s">
        <v>957</v>
      </c>
      <c r="H129" s="424">
        <v>39</v>
      </c>
      <c r="I129" s="424">
        <v>44</v>
      </c>
      <c r="J129" s="424">
        <v>31</v>
      </c>
      <c r="K129" s="425">
        <v>36</v>
      </c>
      <c r="AE129" s="414" t="s">
        <v>708</v>
      </c>
      <c r="AF129" s="415">
        <v>129</v>
      </c>
      <c r="AG129" s="415">
        <v>145</v>
      </c>
      <c r="AH129" s="415">
        <v>101</v>
      </c>
      <c r="AI129" s="416">
        <v>116</v>
      </c>
    </row>
    <row r="130" spans="7:35">
      <c r="G130" s="423" t="s">
        <v>958</v>
      </c>
      <c r="H130" s="424">
        <v>34</v>
      </c>
      <c r="I130" s="424">
        <v>39</v>
      </c>
      <c r="J130" s="424">
        <v>27</v>
      </c>
      <c r="K130" s="425">
        <v>31</v>
      </c>
      <c r="AE130" s="423" t="s">
        <v>710</v>
      </c>
      <c r="AF130" s="424">
        <v>117</v>
      </c>
      <c r="AG130" s="424">
        <v>131</v>
      </c>
      <c r="AH130" s="424">
        <v>91</v>
      </c>
      <c r="AI130" s="425">
        <v>105</v>
      </c>
    </row>
    <row r="131" spans="7:35" ht="12" thickBot="1">
      <c r="G131" s="420" t="s">
        <v>959</v>
      </c>
      <c r="H131" s="421">
        <v>29</v>
      </c>
      <c r="I131" s="421">
        <v>33</v>
      </c>
      <c r="J131" s="421">
        <v>23</v>
      </c>
      <c r="K131" s="422">
        <v>27</v>
      </c>
      <c r="AE131" s="423" t="s">
        <v>712</v>
      </c>
      <c r="AF131" s="424">
        <v>108</v>
      </c>
      <c r="AG131" s="424">
        <v>121</v>
      </c>
      <c r="AH131" s="424">
        <v>84</v>
      </c>
      <c r="AI131" s="425">
        <v>97</v>
      </c>
    </row>
    <row r="132" spans="7:35">
      <c r="G132" s="414" t="s">
        <v>960</v>
      </c>
      <c r="H132" s="415">
        <v>76</v>
      </c>
      <c r="I132" s="415">
        <v>85</v>
      </c>
      <c r="J132" s="415">
        <v>59</v>
      </c>
      <c r="K132" s="416">
        <v>68</v>
      </c>
      <c r="AE132" s="423" t="s">
        <v>714</v>
      </c>
      <c r="AF132" s="424">
        <v>97</v>
      </c>
      <c r="AG132" s="424">
        <v>109</v>
      </c>
      <c r="AH132" s="424">
        <v>76</v>
      </c>
      <c r="AI132" s="425">
        <v>88</v>
      </c>
    </row>
    <row r="133" spans="7:35" ht="12" thickBot="1">
      <c r="G133" s="423" t="s">
        <v>961</v>
      </c>
      <c r="H133" s="424">
        <v>67</v>
      </c>
      <c r="I133" s="424">
        <v>75</v>
      </c>
      <c r="J133" s="424">
        <v>52</v>
      </c>
      <c r="K133" s="425">
        <v>60</v>
      </c>
      <c r="AE133" s="420" t="s">
        <v>716</v>
      </c>
      <c r="AF133" s="421">
        <v>87</v>
      </c>
      <c r="AG133" s="421">
        <v>97</v>
      </c>
      <c r="AH133" s="421">
        <v>68</v>
      </c>
      <c r="AI133" s="422">
        <v>78</v>
      </c>
    </row>
    <row r="134" spans="7:35">
      <c r="G134" s="423" t="s">
        <v>962</v>
      </c>
      <c r="H134" s="424">
        <v>61</v>
      </c>
      <c r="I134" s="424">
        <v>68</v>
      </c>
      <c r="J134" s="424">
        <v>47</v>
      </c>
      <c r="K134" s="425">
        <v>55</v>
      </c>
      <c r="AE134" s="414" t="s">
        <v>718</v>
      </c>
      <c r="AF134" s="415">
        <v>120</v>
      </c>
      <c r="AG134" s="415">
        <v>134</v>
      </c>
      <c r="AH134" s="415">
        <v>94</v>
      </c>
      <c r="AI134" s="416">
        <v>109</v>
      </c>
    </row>
    <row r="135" spans="7:35" ht="12" thickBot="1">
      <c r="G135" s="420" t="s">
        <v>963</v>
      </c>
      <c r="H135" s="421">
        <v>53</v>
      </c>
      <c r="I135" s="421">
        <v>59</v>
      </c>
      <c r="J135" s="421">
        <v>42</v>
      </c>
      <c r="K135" s="422">
        <v>48</v>
      </c>
      <c r="AE135" s="423" t="s">
        <v>720</v>
      </c>
      <c r="AF135" s="424">
        <v>110</v>
      </c>
      <c r="AG135" s="424">
        <v>123</v>
      </c>
      <c r="AH135" s="424">
        <v>87</v>
      </c>
      <c r="AI135" s="425">
        <v>100</v>
      </c>
    </row>
    <row r="136" spans="7:35">
      <c r="AE136" s="423" t="s">
        <v>722</v>
      </c>
      <c r="AF136" s="424">
        <v>102</v>
      </c>
      <c r="AG136" s="424">
        <v>114</v>
      </c>
      <c r="AH136" s="424">
        <v>81</v>
      </c>
      <c r="AI136" s="425">
        <v>93</v>
      </c>
    </row>
    <row r="137" spans="7:35">
      <c r="AE137" s="423" t="s">
        <v>724</v>
      </c>
      <c r="AF137" s="424">
        <v>97</v>
      </c>
      <c r="AG137" s="424">
        <v>108</v>
      </c>
      <c r="AH137" s="424">
        <v>76</v>
      </c>
      <c r="AI137" s="425">
        <v>88</v>
      </c>
    </row>
    <row r="138" spans="7:35">
      <c r="AE138" s="423" t="s">
        <v>726</v>
      </c>
      <c r="AF138" s="424">
        <v>91</v>
      </c>
      <c r="AG138" s="424">
        <v>102</v>
      </c>
      <c r="AH138" s="424">
        <v>72</v>
      </c>
      <c r="AI138" s="425">
        <v>83</v>
      </c>
    </row>
    <row r="139" spans="7:35" ht="12" thickBot="1">
      <c r="AE139" s="420" t="s">
        <v>728</v>
      </c>
      <c r="AF139" s="421">
        <v>82</v>
      </c>
      <c r="AG139" s="421">
        <v>91</v>
      </c>
      <c r="AH139" s="421">
        <v>65</v>
      </c>
      <c r="AI139" s="422">
        <v>74</v>
      </c>
    </row>
    <row r="140" spans="7:35">
      <c r="AE140" s="414" t="s">
        <v>730</v>
      </c>
      <c r="AF140" s="415">
        <v>111</v>
      </c>
      <c r="AG140" s="415">
        <v>124</v>
      </c>
      <c r="AH140" s="415">
        <v>88</v>
      </c>
      <c r="AI140" s="416">
        <v>101</v>
      </c>
    </row>
    <row r="141" spans="7:35">
      <c r="AE141" s="423" t="s">
        <v>732</v>
      </c>
      <c r="AF141" s="424">
        <v>101</v>
      </c>
      <c r="AG141" s="424">
        <v>113</v>
      </c>
      <c r="AH141" s="424">
        <v>80</v>
      </c>
      <c r="AI141" s="425">
        <v>92</v>
      </c>
    </row>
    <row r="142" spans="7:35">
      <c r="AE142" s="423" t="s">
        <v>734</v>
      </c>
      <c r="AF142" s="424">
        <v>93</v>
      </c>
      <c r="AG142" s="424">
        <v>104</v>
      </c>
      <c r="AH142" s="424">
        <v>74</v>
      </c>
      <c r="AI142" s="425">
        <v>85</v>
      </c>
    </row>
    <row r="143" spans="7:35">
      <c r="AE143" s="423" t="s">
        <v>736</v>
      </c>
      <c r="AF143" s="424">
        <v>87</v>
      </c>
      <c r="AG143" s="424">
        <v>97</v>
      </c>
      <c r="AH143" s="424">
        <v>69</v>
      </c>
      <c r="AI143" s="425">
        <v>79</v>
      </c>
    </row>
    <row r="144" spans="7:35" ht="12" thickBot="1">
      <c r="AE144" s="420" t="s">
        <v>738</v>
      </c>
      <c r="AF144" s="421">
        <v>79</v>
      </c>
      <c r="AG144" s="421">
        <v>88</v>
      </c>
      <c r="AH144" s="421">
        <v>63</v>
      </c>
      <c r="AI144" s="422">
        <v>72</v>
      </c>
    </row>
    <row r="145" spans="31:35">
      <c r="AE145" s="414" t="s">
        <v>740</v>
      </c>
      <c r="AF145" s="415">
        <v>104</v>
      </c>
      <c r="AG145" s="415">
        <v>115</v>
      </c>
      <c r="AH145" s="415">
        <v>82</v>
      </c>
      <c r="AI145" s="416">
        <v>94</v>
      </c>
    </row>
    <row r="146" spans="31:35">
      <c r="AE146" s="423" t="s">
        <v>742</v>
      </c>
      <c r="AF146" s="424">
        <v>93</v>
      </c>
      <c r="AG146" s="424">
        <v>104</v>
      </c>
      <c r="AH146" s="424">
        <v>74</v>
      </c>
      <c r="AI146" s="425">
        <v>85</v>
      </c>
    </row>
    <row r="147" spans="31:35">
      <c r="AE147" s="423" t="s">
        <v>744</v>
      </c>
      <c r="AF147" s="424">
        <v>88</v>
      </c>
      <c r="AG147" s="424">
        <v>98</v>
      </c>
      <c r="AH147" s="424">
        <v>70</v>
      </c>
      <c r="AI147" s="425">
        <v>80</v>
      </c>
    </row>
    <row r="148" spans="31:35">
      <c r="AE148" s="423" t="s">
        <v>746</v>
      </c>
      <c r="AF148" s="424">
        <v>83</v>
      </c>
      <c r="AG148" s="424">
        <v>93</v>
      </c>
      <c r="AH148" s="424">
        <v>66</v>
      </c>
      <c r="AI148" s="425">
        <v>76</v>
      </c>
    </row>
    <row r="149" spans="31:35">
      <c r="AE149" s="423" t="s">
        <v>748</v>
      </c>
      <c r="AF149" s="424">
        <v>78</v>
      </c>
      <c r="AG149" s="424">
        <v>87</v>
      </c>
      <c r="AH149" s="424">
        <v>62</v>
      </c>
      <c r="AI149" s="425">
        <v>71</v>
      </c>
    </row>
    <row r="150" spans="31:35">
      <c r="AE150" s="423" t="s">
        <v>750</v>
      </c>
      <c r="AF150" s="424">
        <v>74</v>
      </c>
      <c r="AG150" s="424">
        <v>82</v>
      </c>
      <c r="AH150" s="424">
        <v>59</v>
      </c>
      <c r="AI150" s="425">
        <v>67</v>
      </c>
    </row>
    <row r="151" spans="31:35">
      <c r="AE151" s="423" t="s">
        <v>752</v>
      </c>
      <c r="AF151" s="424">
        <v>68</v>
      </c>
      <c r="AG151" s="424">
        <v>76</v>
      </c>
      <c r="AH151" s="424">
        <v>55</v>
      </c>
      <c r="AI151" s="425">
        <v>62</v>
      </c>
    </row>
    <row r="152" spans="31:35">
      <c r="AE152" s="423" t="s">
        <v>754</v>
      </c>
      <c r="AF152" s="424">
        <v>69</v>
      </c>
      <c r="AG152" s="424">
        <v>78</v>
      </c>
      <c r="AH152" s="424">
        <v>51</v>
      </c>
      <c r="AI152" s="425">
        <v>61</v>
      </c>
    </row>
    <row r="153" spans="31:35">
      <c r="AE153" s="423" t="s">
        <v>436</v>
      </c>
      <c r="AF153" s="424">
        <v>65</v>
      </c>
      <c r="AG153" s="424">
        <v>74</v>
      </c>
      <c r="AH153" s="424">
        <v>48</v>
      </c>
      <c r="AI153" s="425">
        <v>57</v>
      </c>
    </row>
    <row r="154" spans="31:35">
      <c r="AE154" s="423" t="s">
        <v>438</v>
      </c>
      <c r="AF154" s="424">
        <v>61</v>
      </c>
      <c r="AG154" s="424">
        <v>70</v>
      </c>
      <c r="AH154" s="424">
        <v>46</v>
      </c>
      <c r="AI154" s="425">
        <v>54</v>
      </c>
    </row>
    <row r="155" spans="31:35">
      <c r="AE155" s="423" t="s">
        <v>440</v>
      </c>
      <c r="AF155" s="424">
        <v>57</v>
      </c>
      <c r="AG155" s="424">
        <v>65</v>
      </c>
      <c r="AH155" s="424">
        <v>43</v>
      </c>
      <c r="AI155" s="425">
        <v>51</v>
      </c>
    </row>
    <row r="156" spans="31:35">
      <c r="AE156" s="423" t="s">
        <v>442</v>
      </c>
      <c r="AF156" s="424">
        <v>53</v>
      </c>
      <c r="AG156" s="424">
        <v>61</v>
      </c>
      <c r="AH156" s="424">
        <v>40</v>
      </c>
      <c r="AI156" s="425">
        <v>48</v>
      </c>
    </row>
    <row r="157" spans="31:35">
      <c r="AE157" s="423" t="s">
        <v>444</v>
      </c>
      <c r="AF157" s="424">
        <v>49</v>
      </c>
      <c r="AG157" s="424">
        <v>56</v>
      </c>
      <c r="AH157" s="424">
        <v>37</v>
      </c>
      <c r="AI157" s="425">
        <v>44</v>
      </c>
    </row>
    <row r="158" spans="31:35">
      <c r="AE158" s="423" t="s">
        <v>446</v>
      </c>
      <c r="AF158" s="424">
        <v>45</v>
      </c>
      <c r="AG158" s="424">
        <v>51</v>
      </c>
      <c r="AH158" s="424">
        <v>34</v>
      </c>
      <c r="AI158" s="425">
        <v>40</v>
      </c>
    </row>
    <row r="159" spans="31:35">
      <c r="AE159" s="423" t="s">
        <v>448</v>
      </c>
      <c r="AF159" s="424">
        <v>42</v>
      </c>
      <c r="AG159" s="424">
        <v>47</v>
      </c>
      <c r="AH159" s="424">
        <v>31</v>
      </c>
      <c r="AI159" s="425">
        <v>37</v>
      </c>
    </row>
    <row r="160" spans="31:35">
      <c r="AE160" s="423" t="s">
        <v>450</v>
      </c>
      <c r="AF160" s="424">
        <v>38</v>
      </c>
      <c r="AG160" s="424">
        <v>43</v>
      </c>
      <c r="AH160" s="424">
        <v>29</v>
      </c>
      <c r="AI160" s="425">
        <v>34</v>
      </c>
    </row>
    <row r="161" spans="31:35">
      <c r="AE161" s="423" t="s">
        <v>452</v>
      </c>
      <c r="AF161" s="424">
        <v>32</v>
      </c>
      <c r="AG161" s="424">
        <v>36</v>
      </c>
      <c r="AH161" s="424">
        <v>24</v>
      </c>
      <c r="AI161" s="425">
        <v>29</v>
      </c>
    </row>
    <row r="162" spans="31:35" ht="12" thickBot="1">
      <c r="AE162" s="423" t="s">
        <v>454</v>
      </c>
      <c r="AF162" s="424">
        <v>26</v>
      </c>
      <c r="AG162" s="424">
        <v>30</v>
      </c>
      <c r="AH162" s="424">
        <v>20</v>
      </c>
      <c r="AI162" s="425">
        <v>24</v>
      </c>
    </row>
    <row r="163" spans="31:35">
      <c r="AE163" s="414" t="s">
        <v>456</v>
      </c>
      <c r="AF163" s="415">
        <v>97</v>
      </c>
      <c r="AG163" s="415">
        <v>108</v>
      </c>
      <c r="AH163" s="415">
        <v>79</v>
      </c>
      <c r="AI163" s="416">
        <v>90</v>
      </c>
    </row>
    <row r="164" spans="31:35">
      <c r="AE164" s="423" t="s">
        <v>458</v>
      </c>
      <c r="AF164" s="424">
        <v>88</v>
      </c>
      <c r="AG164" s="424">
        <v>97</v>
      </c>
      <c r="AH164" s="424">
        <v>71</v>
      </c>
      <c r="AI164" s="425">
        <v>81</v>
      </c>
    </row>
    <row r="165" spans="31:35">
      <c r="AE165" s="423" t="s">
        <v>460</v>
      </c>
      <c r="AF165" s="424">
        <v>81</v>
      </c>
      <c r="AG165" s="424">
        <v>89</v>
      </c>
      <c r="AH165" s="424">
        <v>66</v>
      </c>
      <c r="AI165" s="425">
        <v>74</v>
      </c>
    </row>
    <row r="166" spans="31:35">
      <c r="AE166" s="423" t="s">
        <v>462</v>
      </c>
      <c r="AF166" s="424">
        <v>70</v>
      </c>
      <c r="AG166" s="424">
        <v>78</v>
      </c>
      <c r="AH166" s="424">
        <v>57</v>
      </c>
      <c r="AI166" s="425">
        <v>65</v>
      </c>
    </row>
    <row r="167" spans="31:35">
      <c r="AE167" s="423" t="s">
        <v>464</v>
      </c>
      <c r="AF167" s="424">
        <v>64</v>
      </c>
      <c r="AG167" s="424">
        <v>70</v>
      </c>
      <c r="AH167" s="424">
        <v>52</v>
      </c>
      <c r="AI167" s="425">
        <v>59</v>
      </c>
    </row>
    <row r="168" spans="31:35">
      <c r="AE168" s="423" t="s">
        <v>466</v>
      </c>
      <c r="AF168" s="424">
        <v>57</v>
      </c>
      <c r="AG168" s="424">
        <v>63</v>
      </c>
      <c r="AH168" s="424">
        <v>47</v>
      </c>
      <c r="AI168" s="425">
        <v>53</v>
      </c>
    </row>
    <row r="169" spans="31:35">
      <c r="AE169" s="423" t="s">
        <v>468</v>
      </c>
      <c r="AF169" s="424">
        <v>54</v>
      </c>
      <c r="AG169" s="424">
        <v>60</v>
      </c>
      <c r="AH169" s="424">
        <v>44</v>
      </c>
      <c r="AI169" s="425">
        <v>50</v>
      </c>
    </row>
    <row r="170" spans="31:35">
      <c r="AE170" s="423" t="s">
        <v>470</v>
      </c>
      <c r="AF170" s="424">
        <v>46</v>
      </c>
      <c r="AG170" s="424">
        <v>51</v>
      </c>
      <c r="AH170" s="424">
        <v>38</v>
      </c>
      <c r="AI170" s="425">
        <v>43</v>
      </c>
    </row>
    <row r="171" spans="31:35" ht="12" thickBot="1">
      <c r="AE171" s="420" t="s">
        <v>472</v>
      </c>
      <c r="AF171" s="421">
        <v>39</v>
      </c>
      <c r="AG171" s="421">
        <v>44</v>
      </c>
      <c r="AH171" s="421">
        <v>33</v>
      </c>
      <c r="AI171" s="422">
        <v>37</v>
      </c>
    </row>
    <row r="172" spans="31:35">
      <c r="AE172" s="414" t="s">
        <v>474</v>
      </c>
      <c r="AF172" s="415">
        <v>82</v>
      </c>
      <c r="AG172" s="415">
        <v>92</v>
      </c>
      <c r="AH172" s="415">
        <v>63</v>
      </c>
      <c r="AI172" s="416">
        <v>73</v>
      </c>
    </row>
    <row r="173" spans="31:35">
      <c r="AE173" s="423" t="s">
        <v>476</v>
      </c>
      <c r="AF173" s="424">
        <v>76</v>
      </c>
      <c r="AG173" s="424">
        <v>85</v>
      </c>
      <c r="AH173" s="424">
        <v>58</v>
      </c>
      <c r="AI173" s="425">
        <v>68</v>
      </c>
    </row>
    <row r="174" spans="31:35">
      <c r="AE174" s="423" t="s">
        <v>478</v>
      </c>
      <c r="AF174" s="424">
        <v>66</v>
      </c>
      <c r="AG174" s="424">
        <v>74</v>
      </c>
      <c r="AH174" s="424">
        <v>51</v>
      </c>
      <c r="AI174" s="425">
        <v>59</v>
      </c>
    </row>
    <row r="175" spans="31:35">
      <c r="AE175" s="423" t="s">
        <v>480</v>
      </c>
      <c r="AF175" s="424">
        <v>60</v>
      </c>
      <c r="AG175" s="424">
        <v>67</v>
      </c>
      <c r="AH175" s="424">
        <v>46</v>
      </c>
      <c r="AI175" s="425">
        <v>54</v>
      </c>
    </row>
    <row r="176" spans="31:35">
      <c r="AE176" s="423" t="s">
        <v>482</v>
      </c>
      <c r="AF176" s="424">
        <v>56</v>
      </c>
      <c r="AG176" s="424">
        <v>63</v>
      </c>
      <c r="AH176" s="424">
        <v>43</v>
      </c>
      <c r="AI176" s="425">
        <v>50</v>
      </c>
    </row>
    <row r="177" spans="31:35">
      <c r="AE177" s="423" t="s">
        <v>484</v>
      </c>
      <c r="AF177" s="424">
        <v>51</v>
      </c>
      <c r="AG177" s="424">
        <v>58</v>
      </c>
      <c r="AH177" s="424">
        <v>40</v>
      </c>
      <c r="AI177" s="425">
        <v>46</v>
      </c>
    </row>
    <row r="178" spans="31:35">
      <c r="AE178" s="423" t="s">
        <v>486</v>
      </c>
      <c r="AF178" s="424">
        <v>46</v>
      </c>
      <c r="AG178" s="424">
        <v>52</v>
      </c>
      <c r="AH178" s="424">
        <v>36</v>
      </c>
      <c r="AI178" s="425">
        <v>42</v>
      </c>
    </row>
    <row r="179" spans="31:35">
      <c r="AE179" s="423" t="s">
        <v>488</v>
      </c>
      <c r="AF179" s="424">
        <v>42</v>
      </c>
      <c r="AG179" s="424">
        <v>48</v>
      </c>
      <c r="AH179" s="424">
        <v>33</v>
      </c>
      <c r="AI179" s="425">
        <v>38</v>
      </c>
    </row>
    <row r="180" spans="31:35">
      <c r="AE180" s="423" t="s">
        <v>490</v>
      </c>
      <c r="AF180" s="424">
        <v>39</v>
      </c>
      <c r="AG180" s="424">
        <v>44</v>
      </c>
      <c r="AH180" s="424">
        <v>31</v>
      </c>
      <c r="AI180" s="425">
        <v>36</v>
      </c>
    </row>
    <row r="181" spans="31:35">
      <c r="AE181" s="423" t="s">
        <v>492</v>
      </c>
      <c r="AF181" s="424">
        <v>34</v>
      </c>
      <c r="AG181" s="424">
        <v>39</v>
      </c>
      <c r="AH181" s="424">
        <v>27</v>
      </c>
      <c r="AI181" s="425">
        <v>31</v>
      </c>
    </row>
    <row r="182" spans="31:35" ht="12" thickBot="1">
      <c r="AE182" s="420" t="s">
        <v>494</v>
      </c>
      <c r="AF182" s="421">
        <v>29</v>
      </c>
      <c r="AG182" s="421">
        <v>33</v>
      </c>
      <c r="AH182" s="421">
        <v>23</v>
      </c>
      <c r="AI182" s="422">
        <v>27</v>
      </c>
    </row>
    <row r="183" spans="31:35">
      <c r="AE183" s="414" t="s">
        <v>496</v>
      </c>
      <c r="AF183" s="415">
        <v>76</v>
      </c>
      <c r="AG183" s="415">
        <v>85</v>
      </c>
      <c r="AH183" s="415">
        <v>59</v>
      </c>
      <c r="AI183" s="416">
        <v>68</v>
      </c>
    </row>
    <row r="184" spans="31:35">
      <c r="AE184" s="423" t="s">
        <v>498</v>
      </c>
      <c r="AF184" s="424">
        <v>67</v>
      </c>
      <c r="AG184" s="424">
        <v>75</v>
      </c>
      <c r="AH184" s="424">
        <v>52</v>
      </c>
      <c r="AI184" s="425">
        <v>60</v>
      </c>
    </row>
    <row r="185" spans="31:35">
      <c r="AE185" s="423" t="s">
        <v>500</v>
      </c>
      <c r="AF185" s="424">
        <v>61</v>
      </c>
      <c r="AG185" s="424">
        <v>68</v>
      </c>
      <c r="AH185" s="424">
        <v>47</v>
      </c>
      <c r="AI185" s="425">
        <v>55</v>
      </c>
    </row>
    <row r="186" spans="31:35" ht="12" thickBot="1">
      <c r="AE186" s="420" t="s">
        <v>502</v>
      </c>
      <c r="AF186" s="421">
        <v>53</v>
      </c>
      <c r="AG186" s="421">
        <v>59</v>
      </c>
      <c r="AH186" s="421">
        <v>42</v>
      </c>
      <c r="AI186" s="422">
        <v>48</v>
      </c>
    </row>
  </sheetData>
  <phoneticPr fontId="0" type="noConversion"/>
  <pageMargins left="0.75" right="0.75" top="1" bottom="1" header="0.4921259845" footer="0.4921259845"/>
  <pageSetup paperSize="9" scale="50" orientation="portrait" horizontalDpi="4294967292" verticalDpi="4294967292" r:id="rId1"/>
  <headerFooter alignWithMargins="0">
    <oddFooter>&amp;LLe &amp;D&amp;CProfilés &amp;A du &amp;F&amp;RPage &amp;P sur &amp;N</oddFooter>
  </headerFooter>
  <colBreaks count="3" manualBreakCount="3">
    <brk id="24" max="1048575" man="1"/>
    <brk id="47" max="1048575" man="1"/>
    <brk id="7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20"/>
  <dimension ref="B1:K165"/>
  <sheetViews>
    <sheetView workbookViewId="0">
      <selection activeCell="D11" sqref="D11"/>
    </sheetView>
  </sheetViews>
  <sheetFormatPr defaultRowHeight="12"/>
  <sheetData>
    <row r="1" spans="2:11">
      <c r="B1" t="s">
        <v>98</v>
      </c>
      <c r="C1" t="s">
        <v>99</v>
      </c>
      <c r="D1" t="s">
        <v>100</v>
      </c>
      <c r="E1" t="s">
        <v>1337</v>
      </c>
    </row>
    <row r="2" spans="2:11">
      <c r="B2">
        <v>18</v>
      </c>
      <c r="C2">
        <v>15</v>
      </c>
      <c r="D2">
        <v>13</v>
      </c>
      <c r="E2">
        <v>18</v>
      </c>
      <c r="F2">
        <v>18</v>
      </c>
    </row>
    <row r="3" spans="2:11">
      <c r="B3">
        <v>84</v>
      </c>
      <c r="C3">
        <v>176</v>
      </c>
      <c r="D3">
        <v>53</v>
      </c>
      <c r="E3">
        <v>85</v>
      </c>
      <c r="F3">
        <v>36</v>
      </c>
    </row>
    <row r="4" spans="2:11">
      <c r="B4" s="124" t="s">
        <v>1175</v>
      </c>
      <c r="C4" s="124" t="s">
        <v>1246</v>
      </c>
      <c r="D4" s="124" t="s">
        <v>991</v>
      </c>
      <c r="E4" s="54" t="s">
        <v>414</v>
      </c>
      <c r="F4" s="54" t="s">
        <v>191</v>
      </c>
    </row>
    <row r="5" spans="2:11">
      <c r="B5" s="124" t="s">
        <v>1177</v>
      </c>
      <c r="C5" s="124" t="s">
        <v>1247</v>
      </c>
      <c r="D5" s="124" t="s">
        <v>992</v>
      </c>
      <c r="E5" s="54" t="s">
        <v>415</v>
      </c>
      <c r="F5" s="124" t="s">
        <v>192</v>
      </c>
    </row>
    <row r="6" spans="2:11">
      <c r="B6" s="124"/>
      <c r="C6" s="124" t="s">
        <v>1248</v>
      </c>
      <c r="D6" s="124" t="s">
        <v>993</v>
      </c>
      <c r="E6" s="54" t="s">
        <v>416</v>
      </c>
      <c r="F6" s="124" t="s">
        <v>193</v>
      </c>
    </row>
    <row r="7" spans="2:11">
      <c r="B7" s="124" t="s">
        <v>1178</v>
      </c>
      <c r="C7" s="124" t="s">
        <v>1249</v>
      </c>
      <c r="D7" s="124" t="s">
        <v>994</v>
      </c>
      <c r="E7" s="54"/>
      <c r="F7" s="124"/>
    </row>
    <row r="8" spans="2:11">
      <c r="B8" s="124" t="s">
        <v>1179</v>
      </c>
      <c r="C8" s="124"/>
      <c r="D8" s="124" t="s">
        <v>995</v>
      </c>
      <c r="E8" s="54" t="s">
        <v>417</v>
      </c>
      <c r="F8" s="124" t="s">
        <v>194</v>
      </c>
    </row>
    <row r="9" spans="2:11">
      <c r="B9" s="124"/>
      <c r="C9" s="124" t="s">
        <v>1250</v>
      </c>
      <c r="D9" s="124" t="s">
        <v>996</v>
      </c>
      <c r="E9" s="54" t="s">
        <v>418</v>
      </c>
      <c r="F9" s="124" t="s">
        <v>195</v>
      </c>
    </row>
    <row r="10" spans="2:11">
      <c r="B10" s="124" t="s">
        <v>1180</v>
      </c>
      <c r="C10" s="124" t="s">
        <v>1251</v>
      </c>
      <c r="D10" s="124"/>
      <c r="E10" s="54"/>
      <c r="F10" s="124"/>
      <c r="H10" t="s">
        <v>98</v>
      </c>
      <c r="I10" t="e">
        <f>HLOOKUP(I12,B1:F22+B1:F22,K12)</f>
        <v>#VALUE!</v>
      </c>
    </row>
    <row r="11" spans="2:11">
      <c r="B11" s="124" t="s">
        <v>1181</v>
      </c>
      <c r="C11" s="124" t="s">
        <v>1252</v>
      </c>
      <c r="D11" s="124" t="s">
        <v>997</v>
      </c>
      <c r="E11" s="54" t="s">
        <v>419</v>
      </c>
      <c r="F11" s="124" t="s">
        <v>196</v>
      </c>
      <c r="H11" s="442" t="s">
        <v>99</v>
      </c>
    </row>
    <row r="12" spans="2:11">
      <c r="B12" s="124"/>
      <c r="C12" s="124" t="s">
        <v>1253</v>
      </c>
      <c r="D12" s="124" t="s">
        <v>998</v>
      </c>
      <c r="E12" s="54" t="s">
        <v>420</v>
      </c>
      <c r="F12" s="124" t="s">
        <v>197</v>
      </c>
      <c r="H12" s="442" t="s">
        <v>100</v>
      </c>
      <c r="I12" s="443" t="s">
        <v>100</v>
      </c>
      <c r="K12" s="444">
        <v>4</v>
      </c>
    </row>
    <row r="13" spans="2:11">
      <c r="B13" s="124" t="s">
        <v>1182</v>
      </c>
      <c r="C13" s="124"/>
      <c r="D13" s="124" t="s">
        <v>999</v>
      </c>
      <c r="E13" s="54" t="s">
        <v>421</v>
      </c>
      <c r="F13" s="124" t="s">
        <v>198</v>
      </c>
      <c r="H13" s="442" t="s">
        <v>1337</v>
      </c>
    </row>
    <row r="14" spans="2:11">
      <c r="B14" s="124" t="s">
        <v>1183</v>
      </c>
      <c r="C14" s="124" t="s">
        <v>1254</v>
      </c>
      <c r="D14" s="124" t="s">
        <v>1000</v>
      </c>
      <c r="E14" s="54" t="s">
        <v>422</v>
      </c>
      <c r="F14" s="124" t="s">
        <v>199</v>
      </c>
      <c r="H14" s="442"/>
    </row>
    <row r="15" spans="2:11">
      <c r="B15" s="124"/>
      <c r="C15" s="124" t="s">
        <v>1255</v>
      </c>
      <c r="D15" s="124" t="s">
        <v>1001</v>
      </c>
      <c r="E15" s="54" t="s">
        <v>423</v>
      </c>
      <c r="F15" s="124" t="s">
        <v>200</v>
      </c>
      <c r="H15" t="str">
        <f>INDEX(B1:F22,H16,H17)</f>
        <v>IPE</v>
      </c>
    </row>
    <row r="16" spans="2:11">
      <c r="B16" s="124" t="s">
        <v>1184</v>
      </c>
      <c r="C16" s="124" t="s">
        <v>1256</v>
      </c>
      <c r="D16" s="54" t="s">
        <v>1002</v>
      </c>
      <c r="E16" s="54"/>
      <c r="F16" s="124"/>
      <c r="H16">
        <v>1</v>
      </c>
    </row>
    <row r="17" spans="2:9">
      <c r="B17" s="124" t="s">
        <v>1186</v>
      </c>
      <c r="C17" s="124" t="s">
        <v>1257</v>
      </c>
      <c r="D17" s="124" t="s">
        <v>1003</v>
      </c>
      <c r="E17" s="54" t="s">
        <v>424</v>
      </c>
      <c r="F17" s="124" t="s">
        <v>201</v>
      </c>
      <c r="H17" s="445">
        <v>1</v>
      </c>
    </row>
    <row r="18" spans="2:9">
      <c r="B18" s="124" t="s">
        <v>1187</v>
      </c>
      <c r="C18" s="124"/>
      <c r="D18" s="124"/>
      <c r="E18" s="54"/>
      <c r="F18" s="124" t="s">
        <v>202</v>
      </c>
    </row>
    <row r="19" spans="2:9">
      <c r="B19" s="124"/>
      <c r="C19" s="124" t="s">
        <v>1258</v>
      </c>
      <c r="D19" s="124" t="s">
        <v>1004</v>
      </c>
      <c r="E19" s="54" t="s">
        <v>425</v>
      </c>
      <c r="F19" s="124"/>
    </row>
    <row r="20" spans="2:9">
      <c r="B20" s="124" t="s">
        <v>1188</v>
      </c>
      <c r="C20" s="124" t="s">
        <v>1260</v>
      </c>
      <c r="D20" s="124" t="s">
        <v>1005</v>
      </c>
      <c r="E20" s="54" t="s">
        <v>426</v>
      </c>
      <c r="F20" s="124" t="s">
        <v>203</v>
      </c>
      <c r="H20" t="str">
        <f>INDEX(B1:F22,H22,I22)</f>
        <v>IPE A 160</v>
      </c>
    </row>
    <row r="21" spans="2:9">
      <c r="B21" s="124" t="s">
        <v>1189</v>
      </c>
      <c r="C21" s="124" t="s">
        <v>1261</v>
      </c>
      <c r="D21" s="124" t="s">
        <v>1006</v>
      </c>
      <c r="E21" s="54"/>
      <c r="F21" s="124" t="s">
        <v>204</v>
      </c>
    </row>
    <row r="22" spans="2:9">
      <c r="B22" s="124" t="s">
        <v>1190</v>
      </c>
      <c r="C22" s="124" t="s">
        <v>1262</v>
      </c>
      <c r="D22" s="124" t="s">
        <v>1007</v>
      </c>
      <c r="E22" s="54" t="s">
        <v>427</v>
      </c>
      <c r="F22" s="124" t="s">
        <v>205</v>
      </c>
      <c r="H22" s="445">
        <v>13</v>
      </c>
      <c r="I22">
        <f>H17</f>
        <v>1</v>
      </c>
    </row>
    <row r="23" spans="2:9">
      <c r="B23" s="124"/>
      <c r="C23" s="124"/>
      <c r="D23" s="54" t="s">
        <v>1008</v>
      </c>
      <c r="E23" s="54" t="s">
        <v>428</v>
      </c>
    </row>
    <row r="24" spans="2:9">
      <c r="B24" s="124" t="s">
        <v>1191</v>
      </c>
      <c r="C24" s="124" t="s">
        <v>1263</v>
      </c>
      <c r="D24" s="124"/>
      <c r="E24" s="54" t="s">
        <v>429</v>
      </c>
    </row>
    <row r="25" spans="2:9">
      <c r="B25" s="124" t="s">
        <v>1193</v>
      </c>
      <c r="C25" s="124" t="s">
        <v>1264</v>
      </c>
      <c r="D25" s="124" t="s">
        <v>1009</v>
      </c>
      <c r="E25" s="54" t="s">
        <v>430</v>
      </c>
      <c r="H25" t="s">
        <v>1338</v>
      </c>
      <c r="I25">
        <f>H17</f>
        <v>1</v>
      </c>
    </row>
    <row r="26" spans="2:9">
      <c r="B26" s="124" t="s">
        <v>1194</v>
      </c>
      <c r="C26" s="124" t="s">
        <v>1265</v>
      </c>
      <c r="D26" s="124" t="s">
        <v>1010</v>
      </c>
      <c r="E26" s="54" t="s">
        <v>431</v>
      </c>
      <c r="H26" t="s">
        <v>1339</v>
      </c>
      <c r="I26">
        <f>H22+B2</f>
        <v>31</v>
      </c>
    </row>
    <row r="27" spans="2:9">
      <c r="B27" s="124"/>
      <c r="C27" s="124" t="s">
        <v>1266</v>
      </c>
      <c r="D27" s="124" t="s">
        <v>1011</v>
      </c>
      <c r="E27" s="54"/>
    </row>
    <row r="28" spans="2:9">
      <c r="B28" s="124" t="s">
        <v>1195</v>
      </c>
      <c r="C28" s="124"/>
      <c r="D28" s="124" t="s">
        <v>1012</v>
      </c>
      <c r="E28" s="54" t="s">
        <v>432</v>
      </c>
    </row>
    <row r="29" spans="2:9">
      <c r="B29" s="124" t="s">
        <v>1196</v>
      </c>
      <c r="C29" s="124" t="s">
        <v>1267</v>
      </c>
      <c r="D29" s="124" t="s">
        <v>1013</v>
      </c>
      <c r="E29" s="54" t="s">
        <v>433</v>
      </c>
    </row>
    <row r="30" spans="2:9">
      <c r="B30" s="124" t="s">
        <v>1197</v>
      </c>
      <c r="C30" s="124" t="s">
        <v>1268</v>
      </c>
      <c r="D30" s="124" t="s">
        <v>1014</v>
      </c>
      <c r="E30" s="54" t="s">
        <v>434</v>
      </c>
    </row>
    <row r="31" spans="2:9">
      <c r="B31" s="124"/>
      <c r="C31" s="124" t="s">
        <v>1269</v>
      </c>
      <c r="D31" s="124" t="s">
        <v>1015</v>
      </c>
      <c r="E31" s="54" t="s">
        <v>122</v>
      </c>
    </row>
    <row r="32" spans="2:9">
      <c r="B32" s="124" t="s">
        <v>1198</v>
      </c>
      <c r="C32" s="124" t="s">
        <v>1270</v>
      </c>
      <c r="D32" s="124" t="s">
        <v>1016</v>
      </c>
      <c r="E32" s="54"/>
    </row>
    <row r="33" spans="2:5">
      <c r="B33" s="124" t="s">
        <v>1200</v>
      </c>
      <c r="C33" s="124"/>
      <c r="D33" s="124" t="s">
        <v>1017</v>
      </c>
      <c r="E33" s="54" t="s">
        <v>123</v>
      </c>
    </row>
    <row r="34" spans="2:5">
      <c r="B34" s="124" t="s">
        <v>1201</v>
      </c>
      <c r="C34" s="124" t="s">
        <v>1271</v>
      </c>
      <c r="D34" s="124" t="s">
        <v>1018</v>
      </c>
      <c r="E34" s="54" t="s">
        <v>124</v>
      </c>
    </row>
    <row r="35" spans="2:5">
      <c r="B35" s="124"/>
      <c r="C35" s="124" t="s">
        <v>1272</v>
      </c>
      <c r="D35" s="124" t="s">
        <v>1019</v>
      </c>
      <c r="E35" s="54" t="s">
        <v>125</v>
      </c>
    </row>
    <row r="36" spans="2:5">
      <c r="B36" s="124" t="s">
        <v>1202</v>
      </c>
      <c r="C36" s="124" t="s">
        <v>1273</v>
      </c>
      <c r="D36" s="124" t="s">
        <v>1020</v>
      </c>
      <c r="E36" s="54" t="s">
        <v>126</v>
      </c>
    </row>
    <row r="37" spans="2:5">
      <c r="B37" s="124" t="s">
        <v>1203</v>
      </c>
      <c r="C37" s="124" t="s">
        <v>1274</v>
      </c>
      <c r="D37" s="124" t="s">
        <v>1021</v>
      </c>
      <c r="E37" s="54" t="s">
        <v>127</v>
      </c>
    </row>
    <row r="38" spans="2:5">
      <c r="B38" s="124" t="s">
        <v>1204</v>
      </c>
      <c r="C38" s="124"/>
      <c r="D38" s="124" t="s">
        <v>1022</v>
      </c>
      <c r="E38" s="54" t="s">
        <v>128</v>
      </c>
    </row>
    <row r="39" spans="2:5">
      <c r="B39" s="124"/>
      <c r="C39" s="124" t="s">
        <v>1275</v>
      </c>
      <c r="D39" s="124" t="s">
        <v>1023</v>
      </c>
      <c r="E39" s="54" t="s">
        <v>129</v>
      </c>
    </row>
    <row r="40" spans="2:5">
      <c r="B40" s="124" t="s">
        <v>1205</v>
      </c>
      <c r="C40" s="54" t="s">
        <v>1276</v>
      </c>
      <c r="D40" s="124" t="s">
        <v>1024</v>
      </c>
      <c r="E40" s="54" t="s">
        <v>130</v>
      </c>
    </row>
    <row r="41" spans="2:5">
      <c r="B41" s="124" t="s">
        <v>1206</v>
      </c>
      <c r="C41" s="124" t="s">
        <v>1277</v>
      </c>
      <c r="D41" s="124" t="s">
        <v>1025</v>
      </c>
      <c r="E41" s="54"/>
    </row>
    <row r="42" spans="2:5">
      <c r="B42" s="124" t="s">
        <v>1207</v>
      </c>
      <c r="C42" s="124" t="s">
        <v>1278</v>
      </c>
      <c r="D42" s="124" t="s">
        <v>1026</v>
      </c>
      <c r="E42" s="54" t="s">
        <v>131</v>
      </c>
    </row>
    <row r="43" spans="2:5">
      <c r="B43" s="124"/>
      <c r="C43" s="124"/>
      <c r="D43" s="124" t="s">
        <v>1027</v>
      </c>
      <c r="E43" s="54" t="s">
        <v>132</v>
      </c>
    </row>
    <row r="44" spans="2:5">
      <c r="B44" s="124" t="s">
        <v>1208</v>
      </c>
      <c r="C44" s="54" t="s">
        <v>1279</v>
      </c>
      <c r="D44" s="124" t="s">
        <v>1028</v>
      </c>
      <c r="E44" s="54" t="s">
        <v>133</v>
      </c>
    </row>
    <row r="45" spans="2:5">
      <c r="B45" s="124" t="s">
        <v>1210</v>
      </c>
      <c r="C45" s="124" t="s">
        <v>1280</v>
      </c>
      <c r="E45" s="54" t="s">
        <v>134</v>
      </c>
    </row>
    <row r="46" spans="2:5">
      <c r="B46" s="124" t="s">
        <v>1211</v>
      </c>
      <c r="C46" s="124" t="s">
        <v>1281</v>
      </c>
      <c r="E46" s="54" t="s">
        <v>135</v>
      </c>
    </row>
    <row r="47" spans="2:5">
      <c r="B47" s="124"/>
      <c r="C47" s="124" t="s">
        <v>1282</v>
      </c>
      <c r="E47" s="54" t="s">
        <v>136</v>
      </c>
    </row>
    <row r="48" spans="2:5">
      <c r="B48" s="124" t="s">
        <v>1212</v>
      </c>
      <c r="C48" s="54"/>
      <c r="E48" s="54" t="s">
        <v>137</v>
      </c>
    </row>
    <row r="49" spans="2:5">
      <c r="B49" s="124" t="s">
        <v>1213</v>
      </c>
      <c r="C49" s="124" t="s">
        <v>1283</v>
      </c>
      <c r="E49" s="54" t="s">
        <v>138</v>
      </c>
    </row>
    <row r="50" spans="2:5">
      <c r="B50" s="124" t="s">
        <v>1214</v>
      </c>
      <c r="C50" s="124" t="s">
        <v>1284</v>
      </c>
      <c r="E50" s="54" t="s">
        <v>139</v>
      </c>
    </row>
    <row r="51" spans="2:5">
      <c r="B51" s="124"/>
      <c r="C51" s="124" t="s">
        <v>1285</v>
      </c>
      <c r="E51" s="54" t="s">
        <v>140</v>
      </c>
    </row>
    <row r="52" spans="2:5">
      <c r="B52" s="124" t="s">
        <v>1215</v>
      </c>
      <c r="C52" s="124" t="s">
        <v>1286</v>
      </c>
      <c r="E52" s="54" t="s">
        <v>141</v>
      </c>
    </row>
    <row r="53" spans="2:5">
      <c r="B53" s="124" t="s">
        <v>1217</v>
      </c>
      <c r="C53" s="124"/>
      <c r="E53" s="54" t="s">
        <v>142</v>
      </c>
    </row>
    <row r="54" spans="2:5">
      <c r="B54" s="124" t="s">
        <v>1218</v>
      </c>
      <c r="C54" s="124" t="s">
        <v>1287</v>
      </c>
      <c r="E54" s="54"/>
    </row>
    <row r="55" spans="2:5">
      <c r="B55" s="124"/>
      <c r="C55" s="124" t="s">
        <v>1288</v>
      </c>
      <c r="E55" s="54" t="s">
        <v>143</v>
      </c>
    </row>
    <row r="56" spans="2:5">
      <c r="B56" s="124" t="s">
        <v>1219</v>
      </c>
      <c r="C56" s="124" t="s">
        <v>1289</v>
      </c>
      <c r="E56" s="54" t="s">
        <v>144</v>
      </c>
    </row>
    <row r="57" spans="2:5">
      <c r="B57" s="124" t="s">
        <v>1220</v>
      </c>
      <c r="C57" s="124" t="s">
        <v>1290</v>
      </c>
      <c r="E57" s="54" t="s">
        <v>145</v>
      </c>
    </row>
    <row r="58" spans="2:5">
      <c r="B58" s="124" t="s">
        <v>1222</v>
      </c>
      <c r="C58" s="124"/>
      <c r="E58" s="54" t="s">
        <v>146</v>
      </c>
    </row>
    <row r="59" spans="2:5">
      <c r="B59" s="124"/>
      <c r="C59" s="124" t="s">
        <v>1291</v>
      </c>
      <c r="E59" s="54" t="s">
        <v>147</v>
      </c>
    </row>
    <row r="60" spans="2:5">
      <c r="B60" s="124" t="s">
        <v>1223</v>
      </c>
      <c r="C60" s="124" t="s">
        <v>1292</v>
      </c>
      <c r="E60" s="54" t="s">
        <v>148</v>
      </c>
    </row>
    <row r="61" spans="2:5">
      <c r="B61" s="124" t="s">
        <v>1224</v>
      </c>
      <c r="C61" s="124" t="s">
        <v>1293</v>
      </c>
      <c r="E61" s="54" t="s">
        <v>149</v>
      </c>
    </row>
    <row r="62" spans="2:5">
      <c r="B62" s="124" t="s">
        <v>1225</v>
      </c>
      <c r="C62" s="124" t="s">
        <v>1294</v>
      </c>
      <c r="E62" s="54" t="s">
        <v>150</v>
      </c>
    </row>
    <row r="63" spans="2:5">
      <c r="B63" s="124"/>
      <c r="C63" s="124"/>
      <c r="E63" s="54" t="s">
        <v>151</v>
      </c>
    </row>
    <row r="64" spans="2:5">
      <c r="B64" s="124" t="s">
        <v>1226</v>
      </c>
      <c r="C64" s="124" t="s">
        <v>1295</v>
      </c>
      <c r="E64" s="54"/>
    </row>
    <row r="65" spans="2:5">
      <c r="B65" s="124" t="s">
        <v>1228</v>
      </c>
      <c r="C65" s="124" t="s">
        <v>1296</v>
      </c>
      <c r="E65" s="54"/>
    </row>
    <row r="66" spans="2:5">
      <c r="B66" s="124" t="s">
        <v>1229</v>
      </c>
      <c r="C66" s="124" t="s">
        <v>1297</v>
      </c>
      <c r="E66" s="54"/>
    </row>
    <row r="67" spans="2:5">
      <c r="B67" s="124"/>
      <c r="C67" s="124" t="s">
        <v>1298</v>
      </c>
      <c r="E67" s="54" t="s">
        <v>152</v>
      </c>
    </row>
    <row r="68" spans="2:5">
      <c r="B68" s="124" t="s">
        <v>1230</v>
      </c>
      <c r="C68" s="124"/>
      <c r="E68" s="54" t="s">
        <v>153</v>
      </c>
    </row>
    <row r="69" spans="2:5">
      <c r="B69" s="124" t="s">
        <v>1231</v>
      </c>
      <c r="C69" s="124" t="s">
        <v>1299</v>
      </c>
      <c r="E69" s="54" t="s">
        <v>154</v>
      </c>
    </row>
    <row r="70" spans="2:5">
      <c r="B70" s="124" t="s">
        <v>1232</v>
      </c>
      <c r="C70" s="124" t="s">
        <v>1300</v>
      </c>
      <c r="E70" s="54" t="s">
        <v>155</v>
      </c>
    </row>
    <row r="71" spans="2:5">
      <c r="C71" s="124" t="s">
        <v>1301</v>
      </c>
    </row>
    <row r="72" spans="2:5">
      <c r="C72" s="124" t="s">
        <v>1302</v>
      </c>
    </row>
    <row r="73" spans="2:5">
      <c r="C73" s="124"/>
    </row>
    <row r="74" spans="2:5">
      <c r="C74" s="124" t="s">
        <v>1303</v>
      </c>
    </row>
    <row r="75" spans="2:5">
      <c r="C75" s="124" t="s">
        <v>1304</v>
      </c>
    </row>
    <row r="76" spans="2:5">
      <c r="C76" s="124" t="s">
        <v>1305</v>
      </c>
    </row>
    <row r="77" spans="2:5">
      <c r="C77" s="124" t="s">
        <v>1306</v>
      </c>
    </row>
    <row r="78" spans="2:5">
      <c r="C78" s="124"/>
    </row>
    <row r="79" spans="2:5">
      <c r="C79" s="124" t="s">
        <v>1307</v>
      </c>
    </row>
    <row r="80" spans="2:5">
      <c r="C80" s="124" t="s">
        <v>1308</v>
      </c>
    </row>
    <row r="81" spans="3:3">
      <c r="C81" s="124" t="s">
        <v>1309</v>
      </c>
    </row>
    <row r="82" spans="3:3">
      <c r="C82" s="124" t="s">
        <v>1310</v>
      </c>
    </row>
    <row r="83" spans="3:3">
      <c r="C83" s="124"/>
    </row>
    <row r="84" spans="3:3">
      <c r="C84" s="124" t="s">
        <v>1311</v>
      </c>
    </row>
    <row r="85" spans="3:3">
      <c r="C85" s="124" t="s">
        <v>1312</v>
      </c>
    </row>
    <row r="86" spans="3:3">
      <c r="C86" s="124" t="s">
        <v>1313</v>
      </c>
    </row>
    <row r="87" spans="3:3">
      <c r="C87" s="124" t="s">
        <v>1314</v>
      </c>
    </row>
    <row r="88" spans="3:3">
      <c r="C88" s="124"/>
    </row>
    <row r="89" spans="3:3">
      <c r="C89" s="124" t="s">
        <v>1315</v>
      </c>
    </row>
    <row r="90" spans="3:3">
      <c r="C90" s="124" t="s">
        <v>1316</v>
      </c>
    </row>
    <row r="91" spans="3:3">
      <c r="C91" s="124" t="s">
        <v>1317</v>
      </c>
    </row>
    <row r="92" spans="3:3">
      <c r="C92" s="124" t="s">
        <v>1318</v>
      </c>
    </row>
    <row r="93" spans="3:3">
      <c r="C93" s="124"/>
    </row>
    <row r="94" spans="3:3">
      <c r="C94" s="124" t="s">
        <v>1319</v>
      </c>
    </row>
    <row r="95" spans="3:3">
      <c r="C95" s="124" t="s">
        <v>1320</v>
      </c>
    </row>
    <row r="96" spans="3:3">
      <c r="C96" s="54" t="s">
        <v>1321</v>
      </c>
    </row>
    <row r="97" spans="3:3">
      <c r="C97" s="54" t="s">
        <v>1322</v>
      </c>
    </row>
    <row r="98" spans="3:3">
      <c r="C98" s="54" t="s">
        <v>1323</v>
      </c>
    </row>
    <row r="99" spans="3:3">
      <c r="C99" s="54" t="s">
        <v>1324</v>
      </c>
    </row>
    <row r="100" spans="3:3">
      <c r="C100" s="54"/>
    </row>
    <row r="101" spans="3:3">
      <c r="C101" s="54" t="s">
        <v>1325</v>
      </c>
    </row>
    <row r="102" spans="3:3">
      <c r="C102" s="54" t="s">
        <v>1326</v>
      </c>
    </row>
    <row r="103" spans="3:3">
      <c r="C103" s="54" t="s">
        <v>1327</v>
      </c>
    </row>
    <row r="104" spans="3:3">
      <c r="C104" s="54" t="s">
        <v>1328</v>
      </c>
    </row>
    <row r="105" spans="3:3">
      <c r="C105" s="54" t="s">
        <v>1329</v>
      </c>
    </row>
    <row r="106" spans="3:3">
      <c r="C106" s="54" t="s">
        <v>1330</v>
      </c>
    </row>
    <row r="107" spans="3:3">
      <c r="C107" s="54"/>
    </row>
    <row r="108" spans="3:3">
      <c r="C108" s="54" t="s">
        <v>1331</v>
      </c>
    </row>
    <row r="109" spans="3:3">
      <c r="C109" s="54" t="s">
        <v>1332</v>
      </c>
    </row>
    <row r="110" spans="3:3">
      <c r="C110" s="124" t="s">
        <v>1333</v>
      </c>
    </row>
    <row r="111" spans="3:3">
      <c r="C111" s="124" t="s">
        <v>1334</v>
      </c>
    </row>
    <row r="112" spans="3:3">
      <c r="C112" s="124" t="s">
        <v>1335</v>
      </c>
    </row>
    <row r="113" spans="3:3">
      <c r="C113" s="124" t="s">
        <v>1336</v>
      </c>
    </row>
    <row r="114" spans="3:3">
      <c r="C114" s="54"/>
    </row>
    <row r="115" spans="3:3">
      <c r="C115" s="54" t="s">
        <v>920</v>
      </c>
    </row>
    <row r="116" spans="3:3">
      <c r="C116" s="54" t="s">
        <v>921</v>
      </c>
    </row>
    <row r="117" spans="3:3">
      <c r="C117" s="54" t="s">
        <v>922</v>
      </c>
    </row>
    <row r="118" spans="3:3">
      <c r="C118" s="54" t="s">
        <v>923</v>
      </c>
    </row>
    <row r="119" spans="3:3">
      <c r="C119" s="54" t="s">
        <v>924</v>
      </c>
    </row>
    <row r="120" spans="3:3">
      <c r="C120" s="54" t="s">
        <v>925</v>
      </c>
    </row>
    <row r="121" spans="3:3">
      <c r="C121" s="54"/>
    </row>
    <row r="122" spans="3:3">
      <c r="C122" s="124" t="s">
        <v>926</v>
      </c>
    </row>
    <row r="123" spans="3:3">
      <c r="C123" s="124" t="s">
        <v>927</v>
      </c>
    </row>
    <row r="124" spans="3:3">
      <c r="C124" s="124" t="s">
        <v>928</v>
      </c>
    </row>
    <row r="125" spans="3:3">
      <c r="C125" s="124" t="s">
        <v>929</v>
      </c>
    </row>
    <row r="126" spans="3:3">
      <c r="C126" s="54" t="s">
        <v>930</v>
      </c>
    </row>
    <row r="127" spans="3:3">
      <c r="C127" s="54" t="s">
        <v>931</v>
      </c>
    </row>
    <row r="128" spans="3:3">
      <c r="C128" s="54"/>
    </row>
    <row r="129" spans="3:3">
      <c r="C129" s="54" t="s">
        <v>932</v>
      </c>
    </row>
    <row r="130" spans="3:3">
      <c r="C130" s="54" t="s">
        <v>933</v>
      </c>
    </row>
    <row r="131" spans="3:3">
      <c r="C131" s="54" t="s">
        <v>934</v>
      </c>
    </row>
    <row r="132" spans="3:3">
      <c r="C132" s="54" t="s">
        <v>935</v>
      </c>
    </row>
    <row r="133" spans="3:3">
      <c r="C133" s="54" t="s">
        <v>936</v>
      </c>
    </row>
    <row r="134" spans="3:3">
      <c r="C134" s="54" t="s">
        <v>937</v>
      </c>
    </row>
    <row r="135" spans="3:3">
      <c r="C135" s="54" t="s">
        <v>938</v>
      </c>
    </row>
    <row r="136" spans="3:3">
      <c r="C136" s="54" t="s">
        <v>939</v>
      </c>
    </row>
    <row r="137" spans="3:3">
      <c r="C137" s="54"/>
    </row>
    <row r="138" spans="3:3">
      <c r="C138" s="54"/>
    </row>
    <row r="139" spans="3:3">
      <c r="C139" s="54"/>
    </row>
    <row r="140" spans="3:3">
      <c r="C140" s="54" t="s">
        <v>940</v>
      </c>
    </row>
    <row r="141" spans="3:3">
      <c r="C141" s="54" t="s">
        <v>941</v>
      </c>
    </row>
    <row r="142" spans="3:3">
      <c r="C142" s="54" t="s">
        <v>942</v>
      </c>
    </row>
    <row r="143" spans="3:3">
      <c r="C143" s="54" t="s">
        <v>943</v>
      </c>
    </row>
    <row r="144" spans="3:3">
      <c r="C144" s="54" t="s">
        <v>944</v>
      </c>
    </row>
    <row r="145" spans="3:3">
      <c r="C145" s="54" t="s">
        <v>945</v>
      </c>
    </row>
    <row r="146" spans="3:3">
      <c r="C146" s="54" t="s">
        <v>946</v>
      </c>
    </row>
    <row r="147" spans="3:3">
      <c r="C147" s="54" t="s">
        <v>947</v>
      </c>
    </row>
    <row r="148" spans="3:3">
      <c r="C148" s="54" t="s">
        <v>948</v>
      </c>
    </row>
    <row r="149" spans="3:3">
      <c r="C149" s="54" t="s">
        <v>949</v>
      </c>
    </row>
    <row r="150" spans="3:3">
      <c r="C150" s="54" t="s">
        <v>950</v>
      </c>
    </row>
    <row r="151" spans="3:3">
      <c r="C151" s="54"/>
    </row>
    <row r="152" spans="3:3">
      <c r="C152" s="54" t="s">
        <v>951</v>
      </c>
    </row>
    <row r="153" spans="3:3">
      <c r="C153" s="54" t="s">
        <v>952</v>
      </c>
    </row>
    <row r="154" spans="3:3">
      <c r="C154" s="54" t="s">
        <v>953</v>
      </c>
    </row>
    <row r="155" spans="3:3">
      <c r="C155" s="54" t="s">
        <v>954</v>
      </c>
    </row>
    <row r="156" spans="3:3">
      <c r="C156" s="54" t="s">
        <v>955</v>
      </c>
    </row>
    <row r="157" spans="3:3">
      <c r="C157" s="54" t="s">
        <v>956</v>
      </c>
    </row>
    <row r="158" spans="3:3">
      <c r="C158" s="54" t="s">
        <v>957</v>
      </c>
    </row>
    <row r="159" spans="3:3">
      <c r="C159" s="54" t="s">
        <v>958</v>
      </c>
    </row>
    <row r="160" spans="3:3">
      <c r="C160" s="54" t="s">
        <v>959</v>
      </c>
    </row>
    <row r="161" spans="3:3">
      <c r="C161" s="54"/>
    </row>
    <row r="162" spans="3:3">
      <c r="C162" s="54" t="s">
        <v>960</v>
      </c>
    </row>
    <row r="163" spans="3:3">
      <c r="C163" s="54" t="s">
        <v>961</v>
      </c>
    </row>
    <row r="164" spans="3:3">
      <c r="C164" s="54" t="s">
        <v>962</v>
      </c>
    </row>
    <row r="165" spans="3:3">
      <c r="C165" s="54" t="s">
        <v>963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22</vt:i4>
      </vt:variant>
      <vt:variant>
        <vt:lpstr>Intervalos com nome</vt:lpstr>
      </vt:variant>
      <vt:variant>
        <vt:i4>3</vt:i4>
      </vt:variant>
    </vt:vector>
  </HeadingPairs>
  <TitlesOfParts>
    <vt:vector size="25" baseType="lpstr">
      <vt:lpstr>Seccao</vt:lpstr>
      <vt:lpstr>VigaColuna</vt:lpstr>
      <vt:lpstr>IPE</vt:lpstr>
      <vt:lpstr>HE</vt:lpstr>
      <vt:lpstr>HD</vt:lpstr>
      <vt:lpstr>HP</vt:lpstr>
      <vt:lpstr>IPN</vt:lpstr>
      <vt:lpstr>W</vt:lpstr>
      <vt:lpstr>HP(US)</vt:lpstr>
      <vt:lpstr>UB</vt:lpstr>
      <vt:lpstr>UBP(=HP UK)</vt:lpstr>
      <vt:lpstr>UC</vt:lpstr>
      <vt:lpstr>UAP</vt:lpstr>
      <vt:lpstr>UPN</vt:lpstr>
      <vt:lpstr>L</vt:lpstr>
      <vt:lpstr>Li</vt:lpstr>
      <vt:lpstr>C</vt:lpstr>
      <vt:lpstr>JIS</vt:lpstr>
      <vt:lpstr>IFB</vt:lpstr>
      <vt:lpstr>SFB</vt:lpstr>
      <vt:lpstr>Mass</vt:lpstr>
      <vt:lpstr>Folha1</vt:lpstr>
      <vt:lpstr>Mass!Área_de_Impressão</vt:lpstr>
      <vt:lpstr>VigaColuna!Área_de_Impressão</vt:lpstr>
      <vt:lpstr>W!Área_de_Impressão</vt:lpstr>
    </vt:vector>
  </TitlesOfParts>
  <Company>-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Bill</dc:creator>
  <cp:lastModifiedBy>Vítor Barreto</cp:lastModifiedBy>
  <cp:lastPrinted>2010-12-21T11:06:49Z</cp:lastPrinted>
  <dcterms:created xsi:type="dcterms:W3CDTF">2000-11-23T16:46:02Z</dcterms:created>
  <dcterms:modified xsi:type="dcterms:W3CDTF">2023-08-24T06:15:01Z</dcterms:modified>
</cp:coreProperties>
</file>